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4_外国人受け入れ\厚労省から\R6\R061025_「外国人患者を受け入れる医療機関の情報を取りまとめたリスト」の情報更新について\02_起案\"/>
    </mc:Choice>
  </mc:AlternateContent>
  <bookViews>
    <workbookView xWindow="0" yWindow="0" windowWidth="28800" windowHeight="12090"/>
  </bookViews>
  <sheets>
    <sheet name="33.岡山県" sheetId="1" r:id="rId1"/>
  </sheets>
  <definedNames>
    <definedName name="_xlnm._FilterDatabase" localSheetId="0" hidden="1">'33.岡山県'!$A$2:$AN$25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ptx" localSheetId="0" hidden="1">#REF!</definedName>
    <definedName name="Aptx" hidden="1">#REF!</definedName>
    <definedName name="hensyu" localSheetId="0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localSheetId="0" hidden="1">#REF!</definedName>
    <definedName name="part_2" hidden="1">#REF!</definedName>
    <definedName name="part_3" localSheetId="0" hidden="1">#REF!</definedName>
    <definedName name="part_3" hidden="1">#REF!</definedName>
    <definedName name="_xlnm.Print_Area" localSheetId="0">'33.岡山県'!$A$1:$AE$25</definedName>
    <definedName name="_xlnm.Print_Titles" localSheetId="0">'33.岡山県'!$C:$C</definedName>
    <definedName name="あ" localSheetId="0" hidden="1">#REF!</definedName>
    <definedName name="あ" hidden="1">#REF!</definedName>
    <definedName name="あいうえお">#REF!</definedName>
    <definedName name="こ" localSheetId="0" hidden="1">#REF!</definedName>
    <definedName name="こ" hidden="1">#REF!</definedName>
    <definedName name="リスト" localSheetId="0">#REF!</definedName>
    <definedName name="リスト">#REF!</definedName>
    <definedName name="愛知県23" localSheetId="0">#REF!</definedName>
    <definedName name="愛知県23">#REF!</definedName>
    <definedName name="愛媛県38" localSheetId="0">#REF!</definedName>
    <definedName name="愛媛県38">#REF!</definedName>
    <definedName name="茨城県08" localSheetId="0">#REF!</definedName>
    <definedName name="茨城県08">#REF!</definedName>
    <definedName name="岡山県33" localSheetId="0">#REF!</definedName>
    <definedName name="岡山県33">#REF!</definedName>
    <definedName name="岡山県34" localSheetId="0">#REF!</definedName>
    <definedName name="岡山県34">#REF!</definedName>
    <definedName name="沖縄県47" localSheetId="0">#REF!</definedName>
    <definedName name="沖縄県47">#REF!</definedName>
    <definedName name="岩手県03" localSheetId="0">#REF!</definedName>
    <definedName name="岩手県03">#REF!</definedName>
    <definedName name="岐阜県21" localSheetId="0">#REF!</definedName>
    <definedName name="岐阜県21">#REF!</definedName>
    <definedName name="宮崎県45" localSheetId="0">#REF!</definedName>
    <definedName name="宮崎県45">#REF!</definedName>
    <definedName name="宮城県04" localSheetId="0">#REF!</definedName>
    <definedName name="宮城県04">#REF!</definedName>
    <definedName name="京都府26" localSheetId="0">#REF!</definedName>
    <definedName name="京都府26">#REF!</definedName>
    <definedName name="熊本県43" localSheetId="0">#REF!</definedName>
    <definedName name="熊本県43">#REF!</definedName>
    <definedName name="群馬県10" localSheetId="0">#REF!</definedName>
    <definedName name="群馬県10">#REF!</definedName>
    <definedName name="広島県34" localSheetId="0">#REF!</definedName>
    <definedName name="広島県34">#REF!</definedName>
    <definedName name="香川県37" localSheetId="0">#REF!</definedName>
    <definedName name="香川県37">#REF!</definedName>
    <definedName name="高知県39" localSheetId="0">#REF!</definedName>
    <definedName name="高知県39">#REF!</definedName>
    <definedName name="佐賀県41" localSheetId="0">#REF!</definedName>
    <definedName name="佐賀県41">#REF!</definedName>
    <definedName name="埼玉県11" localSheetId="0">#REF!</definedName>
    <definedName name="埼玉県11">#REF!</definedName>
    <definedName name="三重県24" localSheetId="0">#REF!</definedName>
    <definedName name="三重県24">#REF!</definedName>
    <definedName name="山形県06" localSheetId="0">#REF!</definedName>
    <definedName name="山形県06">#REF!</definedName>
    <definedName name="山口県35" localSheetId="0">#REF!</definedName>
    <definedName name="山口県35">#REF!</definedName>
    <definedName name="山梨県19" localSheetId="0">#REF!</definedName>
    <definedName name="山梨県19">#REF!</definedName>
    <definedName name="滋賀県25" localSheetId="0">#REF!</definedName>
    <definedName name="滋賀県25">#REF!</definedName>
    <definedName name="鹿児島県46" localSheetId="0">#REF!</definedName>
    <definedName name="鹿児島県46">#REF!</definedName>
    <definedName name="秋田県05" localSheetId="0">#REF!</definedName>
    <definedName name="秋田県05">#REF!</definedName>
    <definedName name="新潟県15" localSheetId="0">#REF!</definedName>
    <definedName name="新潟県15">#REF!</definedName>
    <definedName name="神奈川県14" localSheetId="0">#REF!</definedName>
    <definedName name="神奈川県14">#REF!</definedName>
    <definedName name="青森県02" localSheetId="0">#REF!</definedName>
    <definedName name="青森県02">#REF!</definedName>
    <definedName name="静岡県22" localSheetId="0">#REF!</definedName>
    <definedName name="静岡県22">#REF!</definedName>
    <definedName name="石川県17" localSheetId="0">#REF!</definedName>
    <definedName name="石川県17">#REF!</definedName>
    <definedName name="千葉県12" localSheetId="0">#REF!</definedName>
    <definedName name="千葉県12">#REF!</definedName>
    <definedName name="大阪府27" localSheetId="0">#REF!</definedName>
    <definedName name="大阪府27">#REF!</definedName>
    <definedName name="大分県44" localSheetId="0">#REF!</definedName>
    <definedName name="大分県44">#REF!</definedName>
    <definedName name="長崎県42" localSheetId="0">#REF!</definedName>
    <definedName name="長崎県42">#REF!</definedName>
    <definedName name="長野県20" localSheetId="0">#REF!</definedName>
    <definedName name="長野県20">#REF!</definedName>
    <definedName name="鳥取県31" localSheetId="0">#REF!</definedName>
    <definedName name="鳥取県31">#REF!</definedName>
    <definedName name="島根県32" localSheetId="0">#REF!</definedName>
    <definedName name="島根県32">#REF!</definedName>
    <definedName name="東京都13" localSheetId="0">#REF!</definedName>
    <definedName name="東京都13">#REF!</definedName>
    <definedName name="徳島県36" localSheetId="0">#REF!</definedName>
    <definedName name="徳島県36">#REF!</definedName>
    <definedName name="栃木県09" localSheetId="0">#REF!</definedName>
    <definedName name="栃木県09">#REF!</definedName>
    <definedName name="奈良県29" localSheetId="0">#REF!</definedName>
    <definedName name="奈良県29">#REF!</definedName>
    <definedName name="富山県16" localSheetId="0">#REF!</definedName>
    <definedName name="富山県16">#REF!</definedName>
    <definedName name="福井県18" localSheetId="0">#REF!</definedName>
    <definedName name="福井県18">#REF!</definedName>
    <definedName name="福岡県40" localSheetId="0">#REF!</definedName>
    <definedName name="福岡県40">#REF!</definedName>
    <definedName name="福島県07" localSheetId="0">#REF!</definedName>
    <definedName name="福島県07">#REF!</definedName>
    <definedName name="兵庫県28" localSheetId="0">#REF!</definedName>
    <definedName name="兵庫県28">#REF!</definedName>
    <definedName name="北海道01" localSheetId="0">#REF!</definedName>
    <definedName name="北海道01">#REF!</definedName>
    <definedName name="和歌山県30" localSheetId="0">#REF!</definedName>
    <definedName name="和歌山県3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5" i="1" l="1"/>
  <c r="J23" i="1"/>
  <c r="J22" i="1"/>
  <c r="J20" i="1"/>
  <c r="J19" i="1"/>
  <c r="J15" i="1"/>
  <c r="J14" i="1"/>
  <c r="J12" i="1"/>
  <c r="J10" i="1"/>
  <c r="J9" i="1"/>
  <c r="J8" i="1"/>
  <c r="J4" i="1"/>
</calcChain>
</file>

<file path=xl/sharedStrings.xml><?xml version="1.0" encoding="utf-8"?>
<sst xmlns="http://schemas.openxmlformats.org/spreadsheetml/2006/main" count="471" uniqueCount="311">
  <si>
    <t>都道府県</t>
    <rPh sb="0" eb="4">
      <t>トドウフケン</t>
    </rPh>
    <phoneticPr fontId="9"/>
  </si>
  <si>
    <t>二次医療圏</t>
    <rPh sb="0" eb="2">
      <t>ニジ</t>
    </rPh>
    <rPh sb="2" eb="4">
      <t>イリョウ</t>
    </rPh>
    <rPh sb="4" eb="5">
      <t>ケン</t>
    </rPh>
    <phoneticPr fontId="10"/>
  </si>
  <si>
    <t>医療機関</t>
    <phoneticPr fontId="8"/>
  </si>
  <si>
    <t>医療機関(英語)</t>
  </si>
  <si>
    <t>郵便番号</t>
  </si>
  <si>
    <t>住所</t>
  </si>
  <si>
    <t>住所
(英語)</t>
    <phoneticPr fontId="10"/>
  </si>
  <si>
    <t>電話番号</t>
  </si>
  <si>
    <t>受付時間</t>
  </si>
  <si>
    <t>WEBサイト</t>
  </si>
  <si>
    <t>対応診療科と対応外国語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</si>
  <si>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</si>
  <si>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11"/>
  </si>
  <si>
    <t>２４時間３６５日対応可否</t>
  </si>
  <si>
    <t>災害拠点病院</t>
  </si>
  <si>
    <t>外国人受入環境整備事業の対象医療機関</t>
  </si>
  <si>
    <t>JMIP</t>
  </si>
  <si>
    <t>JIH</t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</si>
  <si>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11"/>
  </si>
  <si>
    <t>医療機関種別</t>
  </si>
  <si>
    <t>救急医療体制</t>
    <phoneticPr fontId="8"/>
  </si>
  <si>
    <t>外国人患者対応の専門部署</t>
  </si>
  <si>
    <t>対応言語/対応可能日時</t>
  </si>
  <si>
    <t xml:space="preserve"> 外国人向け医療コーディネーター</t>
  </si>
  <si>
    <t>医療通訳者</t>
  </si>
  <si>
    <t>遠隔通訳</t>
  </si>
  <si>
    <t>その他の言語サポート</t>
  </si>
  <si>
    <t>岡山県</t>
    <rPh sb="0" eb="3">
      <t>オカヤマケン</t>
    </rPh>
    <phoneticPr fontId="11"/>
  </si>
  <si>
    <t>3305 津山・英田</t>
    <phoneticPr fontId="8"/>
  </si>
  <si>
    <t>石川病院</t>
    <rPh sb="0" eb="2">
      <t>イシカワ</t>
    </rPh>
    <rPh sb="2" eb="4">
      <t>ビョウイン</t>
    </rPh>
    <phoneticPr fontId="1"/>
  </si>
  <si>
    <t>Ishikawa Hospital</t>
    <phoneticPr fontId="8"/>
  </si>
  <si>
    <t>708-0841</t>
    <phoneticPr fontId="14"/>
  </si>
  <si>
    <t>岡山県津山市川崎554-5</t>
    <rPh sb="0" eb="3">
      <t>オカヤマケン</t>
    </rPh>
    <rPh sb="3" eb="6">
      <t>ツヤマシ</t>
    </rPh>
    <rPh sb="6" eb="8">
      <t>カワサキ</t>
    </rPh>
    <phoneticPr fontId="1"/>
  </si>
  <si>
    <t>554-5 Kawasaki, Tsuyama City, Okayama 708-0841</t>
    <phoneticPr fontId="8"/>
  </si>
  <si>
    <t>0868-26-2188（代）
0868-26-5977（ベトナム語専用)</t>
    <rPh sb="13" eb="14">
      <t>ダイ</t>
    </rPh>
    <rPh sb="33" eb="34">
      <t>ゴ</t>
    </rPh>
    <rPh sb="34" eb="36">
      <t>センヨウ</t>
    </rPh>
    <phoneticPr fontId="1"/>
  </si>
  <si>
    <t>月-水/金/土8:30-17:00　木8:30-12:00</t>
    <rPh sb="0" eb="1">
      <t>ゲツ</t>
    </rPh>
    <rPh sb="2" eb="3">
      <t>スイ</t>
    </rPh>
    <rPh sb="4" eb="5">
      <t>キン</t>
    </rPh>
    <rPh sb="6" eb="7">
      <t>ド</t>
    </rPh>
    <rPh sb="18" eb="19">
      <t>モク</t>
    </rPh>
    <phoneticPr fontId="5"/>
  </si>
  <si>
    <t>内科：VI,RU,EN</t>
    <rPh sb="0" eb="2">
      <t>ナイカ</t>
    </rPh>
    <phoneticPr fontId="8"/>
  </si>
  <si>
    <t>VISA、MASTER、AMEX、DinersClub、JCB、中国銀聯</t>
    <phoneticPr fontId="8"/>
  </si>
  <si>
    <t>○</t>
  </si>
  <si>
    <t>カテゴリー1</t>
    <phoneticPr fontId="8"/>
  </si>
  <si>
    <t>病院</t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</si>
  <si>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4"/>
  </si>
  <si>
    <t>VN,RU／8:30-17:00</t>
    <phoneticPr fontId="8"/>
  </si>
  <si>
    <t>VI,RU,EN／8:30-17:00</t>
    <phoneticPr fontId="8"/>
  </si>
  <si>
    <t>岡山県</t>
    <phoneticPr fontId="6"/>
  </si>
  <si>
    <t>3303 高梁・新見</t>
    <phoneticPr fontId="8"/>
  </si>
  <si>
    <t>医療法人　清梁会　高梁中央病院</t>
    <rPh sb="0" eb="2">
      <t>イリョウ</t>
    </rPh>
    <rPh sb="2" eb="4">
      <t>ホウジン</t>
    </rPh>
    <rPh sb="5" eb="8">
      <t>セイリョウカイ</t>
    </rPh>
    <rPh sb="9" eb="11">
      <t>タカハシ</t>
    </rPh>
    <rPh sb="11" eb="13">
      <t>チュウオウ</t>
    </rPh>
    <rPh sb="13" eb="15">
      <t>ビョウイン</t>
    </rPh>
    <phoneticPr fontId="1"/>
  </si>
  <si>
    <t>Takahashi Central Hospital　</t>
    <phoneticPr fontId="8"/>
  </si>
  <si>
    <t>716-0033</t>
  </si>
  <si>
    <t>岡山県高梁市南町53番地</t>
    <rPh sb="0" eb="3">
      <t>オカヤマケン</t>
    </rPh>
    <rPh sb="3" eb="6">
      <t>タカハシシ</t>
    </rPh>
    <rPh sb="6" eb="8">
      <t>ミナミマチ</t>
    </rPh>
    <rPh sb="10" eb="12">
      <t>バンチ</t>
    </rPh>
    <phoneticPr fontId="1"/>
  </si>
  <si>
    <t>53 Minami-Machi, Takahashi City, Okayama, 716-0033</t>
    <phoneticPr fontId="8"/>
  </si>
  <si>
    <t>0866-22-3636</t>
  </si>
  <si>
    <t>月-土8:00-16:30（救急外来24時間対応)
土日・祝日：救急外来24時間対応
眼科(火・木)8:00-14:30</t>
    <rPh sb="2" eb="3">
      <t>ド</t>
    </rPh>
    <rPh sb="14" eb="16">
      <t>キュウキュウ</t>
    </rPh>
    <rPh sb="16" eb="18">
      <t>ガイライ</t>
    </rPh>
    <rPh sb="20" eb="22">
      <t>ジカン</t>
    </rPh>
    <rPh sb="22" eb="24">
      <t>タイオウ</t>
    </rPh>
    <rPh sb="26" eb="28">
      <t>ドニチ</t>
    </rPh>
    <rPh sb="29" eb="31">
      <t>シュクジツ</t>
    </rPh>
    <rPh sb="43" eb="45">
      <t>ガンカ</t>
    </rPh>
    <rPh sb="46" eb="47">
      <t>カ</t>
    </rPh>
    <rPh sb="48" eb="49">
      <t>モク</t>
    </rPh>
    <phoneticPr fontId="5"/>
  </si>
  <si>
    <t>VISA、MASTER、AMEX、JCB、Dinersclub、J-Debit、</t>
    <phoneticPr fontId="8"/>
  </si>
  <si>
    <t>カテゴリー1</t>
  </si>
  <si>
    <t>病院</t>
    <rPh sb="0" eb="2">
      <t>ビョウイン</t>
    </rPh>
    <phoneticPr fontId="8"/>
  </si>
  <si>
    <t>第二次救急医療機関</t>
  </si>
  <si>
    <t>EN／月～金　※英語を話せる医師による外来</t>
    <rPh sb="3" eb="4">
      <t>ゲツ</t>
    </rPh>
    <rPh sb="5" eb="6">
      <t>キン</t>
    </rPh>
    <rPh sb="8" eb="10">
      <t>エイゴ</t>
    </rPh>
    <rPh sb="11" eb="12">
      <t>ハナ</t>
    </rPh>
    <rPh sb="14" eb="16">
      <t>イシ</t>
    </rPh>
    <rPh sb="19" eb="21">
      <t>ガイライ</t>
    </rPh>
    <phoneticPr fontId="14"/>
  </si>
  <si>
    <t>常時ポケトークにて対応：数ヶ国対応可能</t>
    <rPh sb="0" eb="2">
      <t>ジョウジ</t>
    </rPh>
    <rPh sb="9" eb="11">
      <t>タイオウ</t>
    </rPh>
    <rPh sb="12" eb="13">
      <t>スウ</t>
    </rPh>
    <rPh sb="14" eb="15">
      <t>コク</t>
    </rPh>
    <rPh sb="15" eb="17">
      <t>タイオウ</t>
    </rPh>
    <rPh sb="17" eb="19">
      <t>カノウ</t>
    </rPh>
    <phoneticPr fontId="16"/>
  </si>
  <si>
    <t>岡山県</t>
    <rPh sb="0" eb="3">
      <t>オカヤマケン</t>
    </rPh>
    <phoneticPr fontId="6"/>
  </si>
  <si>
    <t>医療法人豊医会原医院</t>
    <phoneticPr fontId="8"/>
  </si>
  <si>
    <t>Hara Clinic</t>
    <phoneticPr fontId="8"/>
  </si>
  <si>
    <t>707-0015</t>
  </si>
  <si>
    <t>岡山県美作市豊国原363-2</t>
  </si>
  <si>
    <t>363-2 Toyokunihara, Mimasaka City, Okayama, 707-0015</t>
    <phoneticPr fontId="8"/>
  </si>
  <si>
    <t>0868-72-8100</t>
  </si>
  <si>
    <t>月-金8:30-12:00,15:00-18:00_x000D_　土8:30-12:00,14:00-17:00</t>
    <phoneticPr fontId="8"/>
  </si>
  <si>
    <t>内科：EN、外科：EN、整形外科：EN</t>
    <phoneticPr fontId="10"/>
  </si>
  <si>
    <t>カテゴリー2</t>
  </si>
  <si>
    <t>診療所</t>
    <rPh sb="0" eb="3">
      <t>シンリョウショ</t>
    </rPh>
    <phoneticPr fontId="14"/>
  </si>
  <si>
    <t>3301 県南東部</t>
    <phoneticPr fontId="8"/>
  </si>
  <si>
    <t>医療法人三戸内科医院</t>
    <phoneticPr fontId="10"/>
  </si>
  <si>
    <t>Mito Clinic</t>
  </si>
  <si>
    <t>701-2141</t>
    <phoneticPr fontId="10"/>
  </si>
  <si>
    <t>岡山県岡山市北区牟佐168-3</t>
    <phoneticPr fontId="10"/>
  </si>
  <si>
    <t>168-3 Musa, Kita Ward, Okayama City, Okayama, 701-2141</t>
    <phoneticPr fontId="10"/>
  </si>
  <si>
    <t>086-229-3331</t>
    <phoneticPr fontId="10"/>
  </si>
  <si>
    <t>月-水/金9:00-12:00,15:00-18:00_x000D_　木/土9:00-12:00</t>
    <phoneticPr fontId="10"/>
  </si>
  <si>
    <t>内科：EN、小児科：EN、皮膚科：EN</t>
    <phoneticPr fontId="10"/>
  </si>
  <si>
    <t>社会医療法人　岡村一心堂病院</t>
    <rPh sb="0" eb="2">
      <t>イリョウホウジン</t>
    </rPh>
    <phoneticPr fontId="14"/>
  </si>
  <si>
    <t>Okamura Isshindow Hospital</t>
  </si>
  <si>
    <t>704-8117</t>
  </si>
  <si>
    <t>岡山県岡山市東区西大寺南2丁目1番7号</t>
    <phoneticPr fontId="14"/>
  </si>
  <si>
    <t>2-1-7 Saidaiji-Minami, Higashi Ward, Okayama City, Okayama, 704-8117</t>
    <phoneticPr fontId="8"/>
  </si>
  <si>
    <t>086-942-9900</t>
  </si>
  <si>
    <t>月-金7:30-11:30,15:00-17:30</t>
    <phoneticPr fontId="8"/>
  </si>
  <si>
    <t>内科：EN、耳鼻咽喉科：EN</t>
    <phoneticPr fontId="10"/>
  </si>
  <si>
    <t>VISA,MasterCard,JCB,銀聯,AMERICAN EXPRESS,Diners Club,NicoS,MUFGCARD,DC,UFJCard,J-Debit</t>
    <phoneticPr fontId="8"/>
  </si>
  <si>
    <t>病院</t>
    <phoneticPr fontId="8"/>
  </si>
  <si>
    <t>○</t>
    <phoneticPr fontId="8"/>
  </si>
  <si>
    <t>6か国語（EN,ZH,KO,TH,FR,VI）／24時間</t>
    <rPh sb="2" eb="4">
      <t>コクゴ</t>
    </rPh>
    <rPh sb="26" eb="28">
      <t>ジカン</t>
    </rPh>
    <phoneticPr fontId="8"/>
  </si>
  <si>
    <t>〇</t>
    <phoneticPr fontId="8"/>
  </si>
  <si>
    <t>EN,ZH/8:30～17:00　※SIも対応可能時間あり。</t>
    <rPh sb="0" eb="1">
      <t>ジン</t>
    </rPh>
    <phoneticPr fontId="8"/>
  </si>
  <si>
    <t>岡山旭東病院</t>
  </si>
  <si>
    <t>Okayama Kyokuto Hospital</t>
  </si>
  <si>
    <t>703-8265</t>
  </si>
  <si>
    <t xml:space="preserve">
岡山県岡山市中区倉田567-1</t>
  </si>
  <si>
    <t>567-1 Kurata, Naka Ward, Okayama City, Okayama, 703-8265</t>
    <phoneticPr fontId="8"/>
  </si>
  <si>
    <t>086-276-3231</t>
  </si>
  <si>
    <t>脳神経外科：EN,ZH、整形外科：EN,ZH、脳神経内科：EN,ZH</t>
    <rPh sb="0" eb="1">
      <t>ノウ</t>
    </rPh>
    <rPh sb="1" eb="3">
      <t>シンケイ</t>
    </rPh>
    <rPh sb="3" eb="5">
      <t>ゲカ</t>
    </rPh>
    <rPh sb="12" eb="14">
      <t>セイケイ</t>
    </rPh>
    <rPh sb="14" eb="16">
      <t>ゲカ</t>
    </rPh>
    <rPh sb="23" eb="24">
      <t>ノウ</t>
    </rPh>
    <rPh sb="24" eb="26">
      <t>シンケイ</t>
    </rPh>
    <rPh sb="26" eb="28">
      <t>ナイカ</t>
    </rPh>
    <phoneticPr fontId="14"/>
  </si>
  <si>
    <t>第二次救急医療機関</t>
    <phoneticPr fontId="14"/>
  </si>
  <si>
    <t>翻訳機／8:30～16:00</t>
    <rPh sb="0" eb="3">
      <t>ホンヤクキ</t>
    </rPh>
    <phoneticPr fontId="14"/>
  </si>
  <si>
    <t>ZH／8:30～16:00　※中国語医療通訳者1名</t>
    <rPh sb="15" eb="18">
      <t>チュウゴクゴ</t>
    </rPh>
    <rPh sb="18" eb="20">
      <t>イリョウ</t>
    </rPh>
    <rPh sb="20" eb="23">
      <t>ツウヤクシャ</t>
    </rPh>
    <rPh sb="24" eb="25">
      <t>メイ</t>
    </rPh>
    <phoneticPr fontId="14"/>
  </si>
  <si>
    <t>19か国語（EN,ZH,KO,PT,ES,VI,TH,RU,TL,FR,HI,MN,NE,ID,FA,MY,広東語,AR,UK）／8:30～24:00 事前確認要（時間制限あり）</t>
    <rPh sb="3" eb="4">
      <t>コク</t>
    </rPh>
    <rPh sb="4" eb="5">
      <t>ゴ</t>
    </rPh>
    <rPh sb="76" eb="78">
      <t>ジゼン</t>
    </rPh>
    <rPh sb="78" eb="80">
      <t>カクニン</t>
    </rPh>
    <rPh sb="80" eb="81">
      <t>ヨウ</t>
    </rPh>
    <rPh sb="82" eb="84">
      <t>ジカン</t>
    </rPh>
    <rPh sb="84" eb="86">
      <t>セイゲン</t>
    </rPh>
    <phoneticPr fontId="14"/>
  </si>
  <si>
    <t>翻訳機／8:30～16:00</t>
    <rPh sb="0" eb="3">
      <t>ホンヤクキ</t>
    </rPh>
    <phoneticPr fontId="8"/>
  </si>
  <si>
    <t>岡山市立市民病院</t>
  </si>
  <si>
    <t>Okayama City Hospital</t>
  </si>
  <si>
    <t>700-8557</t>
  </si>
  <si>
    <t xml:space="preserve">
岡山県岡山市北区北長瀬表町三丁目20番1号</t>
  </si>
  <si>
    <t>3-20-1 Kitanagase-Omotemachi, Kita Ward, Okayama City, Okayama, 700-8557</t>
    <phoneticPr fontId="8"/>
  </si>
  <si>
    <t>086-737-3000</t>
  </si>
  <si>
    <t>月-金8:30-11:00</t>
    <phoneticPr fontId="10"/>
  </si>
  <si>
    <t>全診療科でタブレットによる遠隔医療通訳サービス31言語に対応可能。
（詳細は「遠隔通訳」に記載）</t>
    <rPh sb="0" eb="4">
      <t>ゼンシンリョウカ</t>
    </rPh>
    <rPh sb="13" eb="19">
      <t>エンカクイリョウツウヤク</t>
    </rPh>
    <rPh sb="25" eb="27">
      <t>ゲンゴ</t>
    </rPh>
    <rPh sb="28" eb="30">
      <t>タイオウ</t>
    </rPh>
    <rPh sb="30" eb="32">
      <t>カノウ</t>
    </rPh>
    <rPh sb="35" eb="37">
      <t>ショウサイ</t>
    </rPh>
    <rPh sb="39" eb="43">
      <t>エンカクツウヤク</t>
    </rPh>
    <rPh sb="45" eb="47">
      <t>キサイ</t>
    </rPh>
    <phoneticPr fontId="14"/>
  </si>
  <si>
    <t>VISA、MASTER、AMEX、JCB、DC、Nicos、UFJCard、MUFGCARD、DinersClub、DISCOVER</t>
    <phoneticPr fontId="8"/>
  </si>
  <si>
    <t>第二次救急医療病院群輪番制病院</t>
    <rPh sb="0" eb="3">
      <t>ダイニジ</t>
    </rPh>
    <rPh sb="3" eb="5">
      <t>キュウキュウ</t>
    </rPh>
    <rPh sb="5" eb="7">
      <t>イリョウ</t>
    </rPh>
    <rPh sb="7" eb="10">
      <t>ビョウイングン</t>
    </rPh>
    <rPh sb="10" eb="13">
      <t>リンバンセイ</t>
    </rPh>
    <rPh sb="13" eb="15">
      <t>ビョウイン</t>
    </rPh>
    <phoneticPr fontId="8"/>
  </si>
  <si>
    <t>EN／8:30-11:00</t>
    <phoneticPr fontId="14"/>
  </si>
  <si>
    <t>【事前予約不要】EN.ZH,KO,PO,ES,TH,VI,RU,MY,FR,NE,HI,MN,TL,ID,FA,広東語
【事前要予約】AR,UR,LO,BN,台湾語,IT,KM,ダリー語,DE,パシュトー語,SI,TR,TA,UK</t>
    <rPh sb="1" eb="7">
      <t>ジゼンヨヤクフヨウ</t>
    </rPh>
    <rPh sb="56" eb="59">
      <t>カントンゴ</t>
    </rPh>
    <rPh sb="61" eb="66">
      <t>ジゼンヨウヨヤク</t>
    </rPh>
    <rPh sb="79" eb="82">
      <t>タイワンゴ</t>
    </rPh>
    <rPh sb="92" eb="93">
      <t>ゴ</t>
    </rPh>
    <rPh sb="102" eb="103">
      <t>ゴ</t>
    </rPh>
    <phoneticPr fontId="14"/>
  </si>
  <si>
    <t>岡山済生会外来センター病院</t>
    <phoneticPr fontId="8"/>
  </si>
  <si>
    <t>Okayama Saiseikai Outpatient Center Hospital</t>
  </si>
  <si>
    <t>700-0013</t>
  </si>
  <si>
    <t xml:space="preserve">
岡山県岡山市北区伊福町1丁目17番18号</t>
    <phoneticPr fontId="14"/>
  </si>
  <si>
    <t>1-17-18 Ifuku-cho, Kita Ward, Okayama City, Okayama, 700-0013</t>
    <phoneticPr fontId="8"/>
  </si>
  <si>
    <t>086-252-2211</t>
  </si>
  <si>
    <t>月-金8:00-11:30/心療科：完全予約制、泌尿器科：木除く、耳鼻咽喉科：月・木除く、脳神経外科：金のみ</t>
    <rPh sb="2" eb="3">
      <t>キン</t>
    </rPh>
    <rPh sb="14" eb="17">
      <t>シンリョウカ</t>
    </rPh>
    <rPh sb="18" eb="23">
      <t>カンゼンヨヤクセイ</t>
    </rPh>
    <rPh sb="24" eb="28">
      <t>ヒニョウキカ</t>
    </rPh>
    <rPh sb="29" eb="30">
      <t>モク</t>
    </rPh>
    <rPh sb="30" eb="31">
      <t>ノゾ</t>
    </rPh>
    <rPh sb="33" eb="38">
      <t>ジビインコウカ</t>
    </rPh>
    <rPh sb="39" eb="40">
      <t>ゲツ</t>
    </rPh>
    <rPh sb="41" eb="42">
      <t>モク</t>
    </rPh>
    <rPh sb="42" eb="43">
      <t>ノゾ</t>
    </rPh>
    <rPh sb="45" eb="50">
      <t>ノウシンケイゲカ</t>
    </rPh>
    <rPh sb="51" eb="52">
      <t>キン</t>
    </rPh>
    <phoneticPr fontId="14"/>
  </si>
  <si>
    <t>内科・外科・小児科・皮膚科・脳神経外科・泌尿器科・整形外科・眼科・耳鼻咽喉科・産科・婦人科：タブレットによる医療通訳サービス17か国語</t>
    <phoneticPr fontId="8"/>
  </si>
  <si>
    <t>JCB, VISA, MASTER, AMARICAN EXPRESS, Diners Club, DISCOVER, JCBPREMO</t>
    <phoneticPr fontId="10"/>
  </si>
  <si>
    <t>銀行デビット</t>
    <rPh sb="0" eb="2">
      <t>ギンコウ</t>
    </rPh>
    <phoneticPr fontId="14"/>
  </si>
  <si>
    <t>ZH／月－金8:30-17:15</t>
    <rPh sb="3" eb="4">
      <t>ゲツ</t>
    </rPh>
    <rPh sb="5" eb="6">
      <t>キン</t>
    </rPh>
    <phoneticPr fontId="8"/>
  </si>
  <si>
    <t>ZH／月－金8:30-11:00</t>
    <rPh sb="3" eb="4">
      <t>ゲツ</t>
    </rPh>
    <rPh sb="5" eb="6">
      <t>キン</t>
    </rPh>
    <phoneticPr fontId="8"/>
  </si>
  <si>
    <t>15か国語（EN,ZH,KO,RU,ID,ES,PT,MN,FR,FA,TL,NE,VI,TH,HI）／8:30～11:30</t>
    <rPh sb="3" eb="5">
      <t>コクゴ</t>
    </rPh>
    <phoneticPr fontId="8"/>
  </si>
  <si>
    <t>岡山済生会総合病院</t>
    <phoneticPr fontId="14"/>
  </si>
  <si>
    <t>Okayama Saiseikai General Hospital</t>
  </si>
  <si>
    <t>700-8511</t>
  </si>
  <si>
    <t>岡山県岡山市北区国体町2-25</t>
    <phoneticPr fontId="14"/>
  </si>
  <si>
    <t>2-25 Kokutai-cho, Kita Ward, Okayama City, Okayama, 700-8511</t>
    <phoneticPr fontId="8"/>
  </si>
  <si>
    <t>救急：24時間対応</t>
    <rPh sb="0" eb="2">
      <t>キュウキュウ</t>
    </rPh>
    <rPh sb="5" eb="7">
      <t>ジカン</t>
    </rPh>
    <rPh sb="7" eb="9">
      <t>タイオウ</t>
    </rPh>
    <phoneticPr fontId="14"/>
  </si>
  <si>
    <t>救急科・内科・外科・整形外科：タブレットによる医療通訳サービス17か国語</t>
    <rPh sb="10" eb="12">
      <t>セイケイ</t>
    </rPh>
    <rPh sb="12" eb="14">
      <t>ゲカ</t>
    </rPh>
    <phoneticPr fontId="8"/>
  </si>
  <si>
    <t>JCB, VISA, MASTER, AMARICAN EXPRESS, Diners Club, DISCOVER, JCBPREMO</t>
  </si>
  <si>
    <t>病院</t>
    <phoneticPr fontId="14"/>
  </si>
  <si>
    <t>ZH／月-金8:30-17:15</t>
    <rPh sb="3" eb="4">
      <t>ゲツ</t>
    </rPh>
    <rPh sb="5" eb="6">
      <t>キン</t>
    </rPh>
    <phoneticPr fontId="8"/>
  </si>
  <si>
    <t>15か国語（EN,ZH,KO,RU,ID,ES,PT,MN,FR,FA,TL,NE,VI,TH,HI）／24時間</t>
    <rPh sb="3" eb="5">
      <t>コクゴ</t>
    </rPh>
    <rPh sb="54" eb="56">
      <t>ジカン</t>
    </rPh>
    <phoneticPr fontId="14"/>
  </si>
  <si>
    <t>岡山県</t>
    <rPh sb="0" eb="3">
      <t>オカヤマケン</t>
    </rPh>
    <phoneticPr fontId="16"/>
  </si>
  <si>
    <t>岡山赤十字病院</t>
  </si>
  <si>
    <t>Japanese Red Cross Okayama Hospital</t>
  </si>
  <si>
    <t>700-8607</t>
  </si>
  <si>
    <t xml:space="preserve">
岡山県岡山市北区青江二丁目1番1号</t>
  </si>
  <si>
    <t>2-1-1 Aoe, Kita Ward, Okayama City, Okayama, 700-8607</t>
    <phoneticPr fontId="8"/>
  </si>
  <si>
    <t>086-222-8811</t>
    <phoneticPr fontId="8"/>
  </si>
  <si>
    <t>月-金8:30-11:30(受付時間は、診療科により異なる)</t>
    <phoneticPr fontId="8"/>
  </si>
  <si>
    <t>VISA、MASTER、AMEX、DinersClub、JCB</t>
  </si>
  <si>
    <t>第三次救急医療機関（救命救急センター）</t>
    <phoneticPr fontId="8"/>
  </si>
  <si>
    <t>岡山大学病院</t>
    <rPh sb="0" eb="6">
      <t>オカヤマダイガクビョウイン</t>
    </rPh>
    <phoneticPr fontId="14"/>
  </si>
  <si>
    <t>Okayama University Hospital</t>
  </si>
  <si>
    <t>700-8558　</t>
  </si>
  <si>
    <t>岡山県岡山市北区鹿田町2-5-1</t>
    <rPh sb="0" eb="3">
      <t>オカヤマケン</t>
    </rPh>
    <phoneticPr fontId="14"/>
  </si>
  <si>
    <t>2-5-1 Shikata-cho, Kita Ward, Okayama City, Okayama, 700-8558</t>
    <phoneticPr fontId="8"/>
  </si>
  <si>
    <t>086-223-7151　　</t>
  </si>
  <si>
    <t>月-金8:30-12:00　　再来受付機月-金7:30-12:00</t>
    <rPh sb="15" eb="17">
      <t>サイライ</t>
    </rPh>
    <rPh sb="17" eb="19">
      <t>ウケツケ</t>
    </rPh>
    <rPh sb="19" eb="20">
      <t>キ</t>
    </rPh>
    <phoneticPr fontId="8"/>
  </si>
  <si>
    <t>診療科及び言語については要相談</t>
    <rPh sb="0" eb="3">
      <t>シンリョウカ</t>
    </rPh>
    <rPh sb="3" eb="4">
      <t>オヨ</t>
    </rPh>
    <rPh sb="5" eb="7">
      <t>ゲンゴ</t>
    </rPh>
    <rPh sb="12" eb="13">
      <t>ヨウ</t>
    </rPh>
    <rPh sb="13" eb="15">
      <t>ソウダン</t>
    </rPh>
    <phoneticPr fontId="14"/>
  </si>
  <si>
    <t>VISA、MASTER、AMEX、JCB、Diners Club、Discover</t>
  </si>
  <si>
    <t>デビットカード</t>
  </si>
  <si>
    <t>第三次救急医療機関（救命救急センター）</t>
  </si>
  <si>
    <t>EN／月－金9:00-17:00</t>
    <rPh sb="3" eb="4">
      <t>ゲツ</t>
    </rPh>
    <rPh sb="5" eb="6">
      <t>キン</t>
    </rPh>
    <phoneticPr fontId="8"/>
  </si>
  <si>
    <t>19か国語（EN,ZH,KO,ES,PT,VI,RU,TH,TL,NE,ID,FR,DE,IT,MS,KM,HI,BN,MN,SI,MY）／24時間365日</t>
    <rPh sb="3" eb="5">
      <t>コクゴ</t>
    </rPh>
    <rPh sb="72" eb="74">
      <t>ジカン</t>
    </rPh>
    <rPh sb="77" eb="78">
      <t>ニチ</t>
    </rPh>
    <phoneticPr fontId="9"/>
  </si>
  <si>
    <t>ENほか31か国語／24時間　※機械通訳</t>
    <rPh sb="7" eb="9">
      <t>コクゴ</t>
    </rPh>
    <rPh sb="12" eb="14">
      <t>ジカン</t>
    </rPh>
    <rPh sb="16" eb="20">
      <t>キカイツウヤク</t>
    </rPh>
    <phoneticPr fontId="14"/>
  </si>
  <si>
    <t>3304 真庭</t>
    <phoneticPr fontId="10"/>
  </si>
  <si>
    <t>金田病院</t>
    <rPh sb="0" eb="4">
      <t>カネダビョウイン</t>
    </rPh>
    <phoneticPr fontId="1"/>
  </si>
  <si>
    <t>Kaneda Hospital</t>
  </si>
  <si>
    <t>719－3193</t>
  </si>
  <si>
    <t>岡山県真庭市西原６３番地</t>
    <rPh sb="0" eb="8">
      <t>オカヤマケンマニワシニシバラ</t>
    </rPh>
    <rPh sb="10" eb="12">
      <t>バンチ</t>
    </rPh>
    <phoneticPr fontId="1"/>
  </si>
  <si>
    <t>63 Nishihara, Maniwa City, Okayama, 719-3193</t>
    <phoneticPr fontId="8"/>
  </si>
  <si>
    <t>0867-52-1191</t>
    <phoneticPr fontId="8"/>
  </si>
  <si>
    <t>8:30-17:30</t>
    <phoneticPr fontId="8"/>
  </si>
  <si>
    <t>内科 外科 整形外科 脳神経外科（曜日により変更有）</t>
    <rPh sb="0" eb="2">
      <t>ナイカ</t>
    </rPh>
    <rPh sb="3" eb="5">
      <t>ゲカ</t>
    </rPh>
    <rPh sb="6" eb="8">
      <t>セイケイ</t>
    </rPh>
    <rPh sb="8" eb="10">
      <t>ゲカ</t>
    </rPh>
    <rPh sb="11" eb="14">
      <t>ノウシンケイ</t>
    </rPh>
    <rPh sb="14" eb="16">
      <t>ゲカ</t>
    </rPh>
    <rPh sb="17" eb="19">
      <t>ヨウビ</t>
    </rPh>
    <rPh sb="22" eb="24">
      <t>ヘンコウ</t>
    </rPh>
    <rPh sb="24" eb="25">
      <t>アリ</t>
    </rPh>
    <phoneticPr fontId="8"/>
  </si>
  <si>
    <t>VISA、MASTER、AMEX、Diners Club、JCB、DISCOVER、</t>
  </si>
  <si>
    <t>銀行デビット</t>
  </si>
  <si>
    <t>カテゴリー2</t>
    <phoneticPr fontId="8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</si>
  <si>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4"/>
  </si>
  <si>
    <t>73か国語／8:30～17:30　※翻訳機</t>
    <rPh sb="3" eb="5">
      <t>コクゴ</t>
    </rPh>
    <rPh sb="18" eb="21">
      <t>ホンヤクキ</t>
    </rPh>
    <phoneticPr fontId="17"/>
  </si>
  <si>
    <t>川崎医科大学総合医療センター</t>
  </si>
  <si>
    <t>Kawasaki Medical School General Medical Center</t>
  </si>
  <si>
    <t>700-8505</t>
  </si>
  <si>
    <t>岡山県岡山市北区中山下2-6-1</t>
  </si>
  <si>
    <t>2-6-1 Nakasange, Kita Ward, Okayama City, Okayama, 700-8505</t>
    <phoneticPr fontId="8"/>
  </si>
  <si>
    <t>086-225-2111</t>
  </si>
  <si>
    <t>月-金8:30-11:30,13:30-16:00　土8:30-11:30　土日・祝日：救急外来24時間対応</t>
    <rPh sb="26" eb="27">
      <t>ド</t>
    </rPh>
    <rPh sb="38" eb="40">
      <t>ドニチ</t>
    </rPh>
    <rPh sb="41" eb="43">
      <t>シュクジツ</t>
    </rPh>
    <phoneticPr fontId="10"/>
  </si>
  <si>
    <t>英語を話せる医師による外来：EN</t>
    <rPh sb="0" eb="2">
      <t>エイゴ</t>
    </rPh>
    <rPh sb="3" eb="4">
      <t>ハナ</t>
    </rPh>
    <rPh sb="6" eb="8">
      <t>イシ</t>
    </rPh>
    <rPh sb="11" eb="13">
      <t>ガイライ</t>
    </rPh>
    <phoneticPr fontId="14"/>
  </si>
  <si>
    <t>3302 県南西部</t>
    <phoneticPr fontId="8"/>
  </si>
  <si>
    <t>公益財団法人大原記念倉敷中央医療機構倉敷中央病院</t>
  </si>
  <si>
    <t>Kurashiki Central Hospital（Ohara HealthCare Foundation）</t>
    <phoneticPr fontId="8"/>
  </si>
  <si>
    <t>710-8602</t>
  </si>
  <si>
    <t>岡山県倉敷市美和1丁目1番1号</t>
    <phoneticPr fontId="8"/>
  </si>
  <si>
    <t>1-1-1 Miwa, Kurashiki City, Okayama, 710-8602</t>
    <phoneticPr fontId="8"/>
  </si>
  <si>
    <t>086-422-0210</t>
    <phoneticPr fontId="8"/>
  </si>
  <si>
    <t>【やさしい日本語】https://www.kchnet.or.jp/community/jushin_gaikokujin/
【英語】http://www.kchnet.or.jp/en/index.html</t>
    <rPh sb="5" eb="8">
      <t>ニホンゴ</t>
    </rPh>
    <rPh sb="64" eb="66">
      <t>エイゴ</t>
    </rPh>
    <phoneticPr fontId="8"/>
  </si>
  <si>
    <t>全診療科：21か国語（EN,ZH,ES,PT,KO,VI,TH,RU,NE,FR,TL,ID,DE,IT,MS,KM,MY,MN,SI,HI,BN）
※電話通訳サービス
※うち7言語はビデオ通訳対応（EN,ZH,ES,KO,PT：24時間365日、VI,NE：平日9:00～17:30）</t>
    <rPh sb="0" eb="4">
      <t>ゼンシンリョウカ</t>
    </rPh>
    <rPh sb="8" eb="10">
      <t>コクゴ</t>
    </rPh>
    <rPh sb="76" eb="80">
      <t>デンワツウヤク</t>
    </rPh>
    <rPh sb="89" eb="91">
      <t>ゲンゴ</t>
    </rPh>
    <rPh sb="95" eb="99">
      <t>ツウヤクタイオウ</t>
    </rPh>
    <rPh sb="117" eb="119">
      <t>ジカン</t>
    </rPh>
    <rPh sb="122" eb="123">
      <t>ニチ</t>
    </rPh>
    <rPh sb="130" eb="132">
      <t>ヘイジツ</t>
    </rPh>
    <phoneticPr fontId="8"/>
  </si>
  <si>
    <t>VISA、MASTER、AMEX、DinersClub、JCB、DC、UFJ、DISCOVER、NICOS、MUFG</t>
    <phoneticPr fontId="14"/>
  </si>
  <si>
    <t>やさしい日本語/24時間×365日</t>
    <rPh sb="4" eb="7">
      <t>ニホンゴ</t>
    </rPh>
    <phoneticPr fontId="8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</si>
  <si>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1"/>
  </si>
  <si>
    <t>The Sakakibara Heart Institute of Okayama</t>
  </si>
  <si>
    <t>700-0804</t>
  </si>
  <si>
    <t>岡山県岡山市北区中井町2-5-1</t>
    <rPh sb="0" eb="3">
      <t>オカヤマケン</t>
    </rPh>
    <rPh sb="3" eb="6">
      <t>オカヤマシ</t>
    </rPh>
    <rPh sb="6" eb="8">
      <t>キタク</t>
    </rPh>
    <rPh sb="8" eb="11">
      <t>ナカイチョウ</t>
    </rPh>
    <phoneticPr fontId="1"/>
  </si>
  <si>
    <t>2-5-1 Nakai-Cho, Kita Ward, Okayama City, Okayama, 700-0804</t>
    <phoneticPr fontId="8"/>
  </si>
  <si>
    <t>086-225-7111</t>
  </si>
  <si>
    <t>月-金8:00-11:00,13:00-15:00　祝除く</t>
    <rPh sb="26" eb="27">
      <t>シュク</t>
    </rPh>
    <rPh sb="27" eb="28">
      <t>ノゾ</t>
    </rPh>
    <phoneticPr fontId="8"/>
  </si>
  <si>
    <t>循環器内科：EN
心臓血管外科：EN</t>
    <rPh sb="0" eb="3">
      <t>ジュンカンキ</t>
    </rPh>
    <rPh sb="3" eb="5">
      <t>ナイカ</t>
    </rPh>
    <rPh sb="9" eb="11">
      <t>シンゾウ</t>
    </rPh>
    <rPh sb="11" eb="13">
      <t>ケッカン</t>
    </rPh>
    <rPh sb="13" eb="15">
      <t>ゲカ</t>
    </rPh>
    <phoneticPr fontId="8"/>
  </si>
  <si>
    <t>VISA、MASTER、AMEX</t>
  </si>
  <si>
    <t>岡山県</t>
    <rPh sb="0" eb="3">
      <t>オカヤマケン</t>
    </rPh>
    <phoneticPr fontId="4"/>
  </si>
  <si>
    <t>津山中央病院</t>
  </si>
  <si>
    <t>Tsuyama Central Hospital</t>
  </si>
  <si>
    <t>708-0841</t>
  </si>
  <si>
    <t>岡山県津山市川崎1756</t>
  </si>
  <si>
    <t>1756 Kawasaki, Tsuyama City, Okayama, 708-0841</t>
    <phoneticPr fontId="8"/>
  </si>
  <si>
    <t>0868-21-8111</t>
  </si>
  <si>
    <t>月-金8:30-11:30(午後は予約制)　救急外来24時間対応　土日・祝日：救急外来24時間対応</t>
    <rPh sb="22" eb="24">
      <t>キュウキュウ</t>
    </rPh>
    <rPh sb="24" eb="26">
      <t>ガイライ</t>
    </rPh>
    <rPh sb="28" eb="30">
      <t>ジカン</t>
    </rPh>
    <rPh sb="30" eb="32">
      <t>タイオウ</t>
    </rPh>
    <rPh sb="33" eb="35">
      <t>ドニチ</t>
    </rPh>
    <rPh sb="36" eb="38">
      <t>シュクジツ</t>
    </rPh>
    <phoneticPr fontId="10"/>
  </si>
  <si>
    <t>VISA、MASTER、AMEX、DinersClub、JCB、中国銀聯</t>
  </si>
  <si>
    <t>第三次救急医療機関（救命救急センター）</t>
    <rPh sb="1" eb="2">
      <t>３</t>
    </rPh>
    <rPh sb="10" eb="14">
      <t>キュウメイキュウキュウ</t>
    </rPh>
    <phoneticPr fontId="18"/>
  </si>
  <si>
    <t>EN,ZH／8:30-17:30</t>
    <phoneticPr fontId="14"/>
  </si>
  <si>
    <t>JP／8:30-17:30</t>
    <phoneticPr fontId="8"/>
  </si>
  <si>
    <t>ZH／8:30-17:30</t>
    <phoneticPr fontId="8"/>
  </si>
  <si>
    <t>16か国語（EN,ZH,KO,TH,VI,ID,TL,NE,PT,ES,FR,DE,IT,RU,MS,KM）／電話通訳サービス24時間</t>
    <rPh sb="3" eb="5">
      <t>コクゴ</t>
    </rPh>
    <phoneticPr fontId="9"/>
  </si>
  <si>
    <t>24時間
タブレット</t>
    <rPh sb="2" eb="4">
      <t>ジカン</t>
    </rPh>
    <phoneticPr fontId="14"/>
  </si>
  <si>
    <t>独立行政法人国立病院機構岡山医療センター</t>
  </si>
  <si>
    <t>National Hospital Organization Okayama Medical Center</t>
  </si>
  <si>
    <t>701-1192</t>
  </si>
  <si>
    <t>岡山県岡山市北区田益1711-1</t>
    <phoneticPr fontId="8"/>
  </si>
  <si>
    <t>1711-1 Tamasu, Kita Ward, Okayama City, Okayama, 701-1192</t>
    <phoneticPr fontId="8"/>
  </si>
  <si>
    <t>086-294-9911</t>
  </si>
  <si>
    <t>月-金8:30-11:00</t>
    <phoneticPr fontId="8"/>
  </si>
  <si>
    <t>VISA、MASTER、AMEX、DinersClub、JCB（分割支払い不可）</t>
    <rPh sb="32" eb="36">
      <t>ブンカツシハラ</t>
    </rPh>
    <rPh sb="37" eb="39">
      <t>フカ</t>
    </rPh>
    <phoneticPr fontId="14"/>
  </si>
  <si>
    <t>水島中央病院</t>
    <rPh sb="0" eb="2">
      <t>ミズシマ</t>
    </rPh>
    <rPh sb="2" eb="4">
      <t>チュウオウ</t>
    </rPh>
    <rPh sb="4" eb="6">
      <t>ビョウイン</t>
    </rPh>
    <phoneticPr fontId="1"/>
  </si>
  <si>
    <t>Mizushima Central Hospital</t>
  </si>
  <si>
    <t>712-8064</t>
  </si>
  <si>
    <t>岡山県倉敷市水島青葉町4-5</t>
    <rPh sb="0" eb="3">
      <t>オカヤマケン</t>
    </rPh>
    <rPh sb="3" eb="6">
      <t>クラシキシ</t>
    </rPh>
    <rPh sb="6" eb="8">
      <t>ミズシマ</t>
    </rPh>
    <rPh sb="8" eb="11">
      <t>アオバチョウ</t>
    </rPh>
    <phoneticPr fontId="1"/>
  </si>
  <si>
    <t>4-5 Mizushima-Aobacho, Kurashiki City, Okayama, 712-8064</t>
    <phoneticPr fontId="8"/>
  </si>
  <si>
    <t>086-444-3311</t>
  </si>
  <si>
    <t>月-土8:30-17:00（祝日除く）</t>
    <rPh sb="2" eb="3">
      <t>ド</t>
    </rPh>
    <rPh sb="14" eb="16">
      <t>シュクジツ</t>
    </rPh>
    <rPh sb="16" eb="17">
      <t>ノゾ</t>
    </rPh>
    <phoneticPr fontId="2"/>
  </si>
  <si>
    <t>内科：ＥＮ/小児科：ＥＮ/外科：ＥＮ/整形外科：ＥＮ/脳神経外科：ＥＮ/皮膚科：ＥＮ/泌尿器科：ＥＮ</t>
    <rPh sb="0" eb="2">
      <t>ナイカ</t>
    </rPh>
    <phoneticPr fontId="14"/>
  </si>
  <si>
    <t>VISA、MASTER、JCB</t>
  </si>
  <si>
    <t>ENほか16か国語／8:30～17:00</t>
    <rPh sb="7" eb="9">
      <t>コクゴ</t>
    </rPh>
    <phoneticPr fontId="14"/>
  </si>
  <si>
    <t>医療法人ファミリア　みらいクリニック</t>
  </si>
  <si>
    <t>Mirai Clinic</t>
  </si>
  <si>
    <t>703-8267</t>
  </si>
  <si>
    <t>岡山県岡山市中区山崎264-22</t>
    <phoneticPr fontId="8"/>
  </si>
  <si>
    <t>264-22 Yamasaki, Naka Ward, Okayama City, Okayama, 703-8267</t>
    <phoneticPr fontId="8"/>
  </si>
  <si>
    <t>086-897-4708</t>
  </si>
  <si>
    <t>月/火/金9:00-12:30, 15:00-18:30、木/土9:00-12:30、水/祝: 休診</t>
    <phoneticPr fontId="8"/>
  </si>
  <si>
    <t>内科：EN,ZH（医師）、その他18言語：電話翻訳・機械翻訳</t>
    <phoneticPr fontId="8"/>
  </si>
  <si>
    <t>VISA, Master, JCB, AMEX,Diners</t>
  </si>
  <si>
    <t>Paypay, Alipay,銀聯,WeChat Pay</t>
    <phoneticPr fontId="8"/>
  </si>
  <si>
    <t>19か国語（EN,ZH,KO,PT,ES,VI,TH,RU,TL,FR,HI,MN,NE,ID,FA,MY,広東語,AR,UK）／8:30～24:00</t>
    <rPh sb="3" eb="5">
      <t>コクゴ</t>
    </rPh>
    <phoneticPr fontId="8"/>
  </si>
  <si>
    <t>英語・中国語が話せる医師による外来：診療時間内
機械翻訳：24時間（EN,ZH,KO,PT,ES,VI,TH,RU,TL,FR,HI,MN,NE,ID,FA,MY,広東語,AR）</t>
    <rPh sb="3" eb="6">
      <t>チュウゴクゴ</t>
    </rPh>
    <rPh sb="24" eb="28">
      <t>キカイホンヤク</t>
    </rPh>
    <rPh sb="31" eb="33">
      <t>ジカン</t>
    </rPh>
    <phoneticPr fontId="14"/>
  </si>
  <si>
    <t>岡山光南病院</t>
    <rPh sb="0" eb="6">
      <t>オカヤマコウナンビョウイン</t>
    </rPh>
    <phoneticPr fontId="1"/>
  </si>
  <si>
    <t>Okayama Kounan Hospital</t>
  </si>
  <si>
    <t>701-0211</t>
    <phoneticPr fontId="14"/>
  </si>
  <si>
    <t>岡山県岡山市南区東畦767番地3</t>
    <rPh sb="0" eb="15">
      <t>オカヤマケンオカヤマシミナミクヒガシウネ767バンチ</t>
    </rPh>
    <phoneticPr fontId="1"/>
  </si>
  <si>
    <t>767-3 Higashiune, Minami Ward, Okayama City, Okayama, 701-0211</t>
    <phoneticPr fontId="8"/>
  </si>
  <si>
    <t>086-282-0555</t>
    <phoneticPr fontId="1"/>
  </si>
  <si>
    <t>月-金9:00-17:00</t>
    <phoneticPr fontId="5"/>
  </si>
  <si>
    <t>内科：EN　タブレット利用による医療通訳サービス利用により多言語対応</t>
    <rPh sb="11" eb="13">
      <t>リヨウ</t>
    </rPh>
    <phoneticPr fontId="8"/>
  </si>
  <si>
    <t>VISA、MASTER、AMEX、JCB、</t>
  </si>
  <si>
    <t>通訳機/9:00～17:00</t>
    <rPh sb="0" eb="2">
      <t>ツウヤク</t>
    </rPh>
    <rPh sb="2" eb="3">
      <t>キ</t>
    </rPh>
    <phoneticPr fontId="8"/>
  </si>
  <si>
    <t>診療時間内　VI・TH・RU・TL・FR・HI・MN・NE・ID・・MY・AR・UK・KM・DE・IT・MS</t>
    <phoneticPr fontId="20"/>
  </si>
  <si>
    <t>タブレットによる医療通訳サービス利用より多言語対応</t>
    <rPh sb="16" eb="18">
      <t>リヨウ</t>
    </rPh>
    <rPh sb="20" eb="25">
      <t>タゲンゴタイオウ</t>
    </rPh>
    <phoneticPr fontId="8"/>
  </si>
  <si>
    <t>高梁市国民健康保険成羽病院</t>
    <rPh sb="0" eb="3">
      <t>タカハシシ</t>
    </rPh>
    <rPh sb="3" eb="13">
      <t>コクミンケンコウホケンナリワビョウイン</t>
    </rPh>
    <phoneticPr fontId="1"/>
  </si>
  <si>
    <t>National Health Insurance Takahashi City Nariwa Hospital</t>
  </si>
  <si>
    <t>716-0111</t>
  </si>
  <si>
    <t>岡山県高梁市成羽町下原301番地</t>
    <rPh sb="0" eb="3">
      <t>オカヤマケン</t>
    </rPh>
    <rPh sb="3" eb="6">
      <t>タカハシシ</t>
    </rPh>
    <rPh sb="6" eb="9">
      <t>ナリワチョウ</t>
    </rPh>
    <rPh sb="9" eb="11">
      <t>シモハラ</t>
    </rPh>
    <rPh sb="14" eb="16">
      <t>バンチ</t>
    </rPh>
    <phoneticPr fontId="1"/>
  </si>
  <si>
    <t>301 Shimohara, Nariwa-town, Takahashi City, Okayama, 716-0111</t>
    <phoneticPr fontId="8"/>
  </si>
  <si>
    <t>0866-42-3111</t>
  </si>
  <si>
    <t>月-金8:30-11:30,13:30-16:30</t>
    <rPh sb="0" eb="1">
      <t>ゲツ</t>
    </rPh>
    <rPh sb="2" eb="3">
      <t>キン</t>
    </rPh>
    <phoneticPr fontId="3"/>
  </si>
  <si>
    <t>内科：翻訳機能を使用</t>
    <rPh sb="0" eb="2">
      <t>ナイカ</t>
    </rPh>
    <rPh sb="3" eb="5">
      <t>ホンヤク</t>
    </rPh>
    <rPh sb="5" eb="7">
      <t>キノウ</t>
    </rPh>
    <rPh sb="8" eb="10">
      <t>シヨウ</t>
    </rPh>
    <phoneticPr fontId="8"/>
  </si>
  <si>
    <t>翻訳機能を使用/平日の受付時間内のみ</t>
    <rPh sb="0" eb="2">
      <t>ホンヤク</t>
    </rPh>
    <rPh sb="2" eb="4">
      <t>キノウ</t>
    </rPh>
    <rPh sb="5" eb="7">
      <t>シヨウ</t>
    </rPh>
    <rPh sb="8" eb="10">
      <t>ヘイジツ</t>
    </rPh>
    <rPh sb="11" eb="13">
      <t>ウケツケ</t>
    </rPh>
    <rPh sb="13" eb="15">
      <t>ジカン</t>
    </rPh>
    <rPh sb="15" eb="16">
      <t>ナイ</t>
    </rPh>
    <phoneticPr fontId="14"/>
  </si>
  <si>
    <t>岡山県</t>
    <rPh sb="0" eb="3">
      <t>オカヤマケン</t>
    </rPh>
    <phoneticPr fontId="8"/>
  </si>
  <si>
    <t>西口アーバンクリニック</t>
    <rPh sb="0" eb="2">
      <t>ニシグチ</t>
    </rPh>
    <phoneticPr fontId="8"/>
  </si>
  <si>
    <t>Urban Clinic Okayama Station West</t>
  </si>
  <si>
    <t>700-0024</t>
  </si>
  <si>
    <t>岡山県岡山市北区駅元町22-18くすの木ビル3F</t>
  </si>
  <si>
    <t>Kusunoki Building 3F, 22-18 Ekimotomachi, Kita Ward, Okayama City, Okayama Prefecture</t>
  </si>
  <si>
    <t>086-239-8850</t>
  </si>
  <si>
    <t>月ｰ金/9:00ｰ13:00･15:00ｰ19:00、土/9:00ｰ13:00</t>
    <phoneticPr fontId="20"/>
  </si>
  <si>
    <t>内科：EN</t>
  </si>
  <si>
    <t>VISA、MASTER、AMEX、DINERS、JCB、</t>
    <phoneticPr fontId="20"/>
  </si>
  <si>
    <t xml:space="preserve">中国銀聯, Wechat Pay, </t>
    <phoneticPr fontId="20"/>
  </si>
  <si>
    <t>〇</t>
    <phoneticPr fontId="20"/>
  </si>
  <si>
    <t>診療時間内　EN・ZH・KO・PT・ES・VI・TH・RU・TL・FR・HI・MN・NE・ID・FA・MY・広東語・AR・UK</t>
    <rPh sb="0" eb="2">
      <t xml:space="preserve">シンリョウ </t>
    </rPh>
    <rPh sb="2" eb="5">
      <t xml:space="preserve">ジカンナイ </t>
    </rPh>
    <phoneticPr fontId="21"/>
  </si>
  <si>
    <t>有(英語で診療出来る医師が在籍）</t>
  </si>
  <si>
    <t>医療法人　筒井医院</t>
    <rPh sb="0" eb="4">
      <t>イリョウホウジン</t>
    </rPh>
    <rPh sb="5" eb="9">
      <t>ツツイイイン</t>
    </rPh>
    <phoneticPr fontId="8"/>
  </si>
  <si>
    <t>Tsutsui Medical Clinic</t>
  </si>
  <si>
    <t>714-1227</t>
  </si>
  <si>
    <t>岡山県小田郡矢掛町小田5526-7</t>
  </si>
  <si>
    <t>5526-7, Oda, Yakage-cho, Oda-gun, Okayama, Japan</t>
  </si>
  <si>
    <t>086-229-3331</t>
  </si>
  <si>
    <t>月火水金/8:45-12:00, 16:00-18:15　木土/8:45-12:00</t>
    <phoneticPr fontId="20"/>
  </si>
  <si>
    <t>外科、内科、皮膚科、乳腺外科：EN
その他、基本的にgoogle翻訳が対応可能な言語</t>
    <rPh sb="0" eb="2">
      <t>ゲカ</t>
    </rPh>
    <rPh sb="3" eb="5">
      <t>ナイカ</t>
    </rPh>
    <rPh sb="6" eb="9">
      <t>ヒフカ</t>
    </rPh>
    <rPh sb="10" eb="14">
      <t>ニュウセンゲカ</t>
    </rPh>
    <rPh sb="20" eb="21">
      <t>タ</t>
    </rPh>
    <rPh sb="22" eb="25">
      <t>キホンテキ</t>
    </rPh>
    <rPh sb="32" eb="34">
      <t>ホンヤク</t>
    </rPh>
    <rPh sb="35" eb="37">
      <t>タイオウ</t>
    </rPh>
    <rPh sb="37" eb="39">
      <t>カノウ</t>
    </rPh>
    <rPh sb="40" eb="42">
      <t>ゲンゴ</t>
    </rPh>
    <phoneticPr fontId="10"/>
  </si>
  <si>
    <t>VISA, MASTER, AMEX, Diners, DISCOVER</t>
  </si>
  <si>
    <t>https://www.okayama-u.ac.jp/user/hospital/ (日本語)
https://www.okayama-u.ac.jp/user/hospital/en/index.html (英語)</t>
    <phoneticPr fontId="8"/>
  </si>
  <si>
    <t>https://www.okayamasaiseikai.or.jp/（日本語
https://www.okayamasaiseikai.or.jp/en/（英語）</t>
    <phoneticPr fontId="8"/>
  </si>
  <si>
    <t>https://www.isshin.or.jp（日本語）
https://www.isshin.or.jp/english/（英語）</t>
    <phoneticPr fontId="8"/>
  </si>
  <si>
    <t>https://www.sakakibara-hp.com　（日本語）
https://www.sakakibara-hp.com/en/　（英語）</t>
    <phoneticPr fontId="8"/>
  </si>
  <si>
    <t>http://www.tch.or.jp(日本語)
http://en.tch.or.jp/index.html(英語)_x000D_
http://cn.tch.or.jp/index.html(中国語)</t>
    <phoneticPr fontId="8"/>
  </si>
  <si>
    <t>https://www.toukou.or.jp/　　（日本語） 
https://www.toukou.or.jp/outpatient_foreigner/　（ベトナム語）</t>
    <phoneticPr fontId="8"/>
  </si>
  <si>
    <t>救急科：EN,ZH　内科:EN,ZH　外科:EN,ZH　小児科:EN,ZH　皮膚科：EN,ZH　脳神経外科：EN,ZH
泌尿器科：EN,ZH　整形外科：EN,ZH　耳鼻咽喉科：EN,ZH　産科：EN,ZH　婦人科：EN,ZH　その他：EN,ZH</t>
    <phoneticPr fontId="14"/>
  </si>
  <si>
    <t>内科：EN、外科：EN、小児科：EN、皮膚科：EN、脳神経外科：EN
泌尿科：EN、DE、整形外科：EN、産科：EN、婦人科：EN、歯科：EN、その他：EN</t>
    <phoneticPr fontId="14"/>
  </si>
  <si>
    <t>救急科：EN、内科：EN、外科：EN、精神科：EN、皮膚科：EN、脳神経外科：EN
泌尿器科：EN、整形外科：EN、眼科：EN、耳鼻咽喉科：EN、その他：EN</t>
    <rPh sb="0" eb="2">
      <t>キュウキュウ</t>
    </rPh>
    <rPh sb="2" eb="3">
      <t>カ</t>
    </rPh>
    <rPh sb="7" eb="9">
      <t>ナイカ</t>
    </rPh>
    <rPh sb="13" eb="15">
      <t>ゲカ</t>
    </rPh>
    <rPh sb="19" eb="22">
      <t>セイシンカ</t>
    </rPh>
    <rPh sb="26" eb="29">
      <t>ヒフカ</t>
    </rPh>
    <rPh sb="33" eb="36">
      <t>ノウシンケイ</t>
    </rPh>
    <rPh sb="36" eb="38">
      <t>ゲカ</t>
    </rPh>
    <rPh sb="42" eb="46">
      <t>ヒニョウキカ</t>
    </rPh>
    <rPh sb="50" eb="52">
      <t>セイケイ</t>
    </rPh>
    <rPh sb="52" eb="54">
      <t>ゲカ</t>
    </rPh>
    <rPh sb="58" eb="60">
      <t>ガンカ</t>
    </rPh>
    <rPh sb="64" eb="66">
      <t>ジビ</t>
    </rPh>
    <rPh sb="66" eb="68">
      <t>インコウ</t>
    </rPh>
    <rPh sb="68" eb="69">
      <t>カ</t>
    </rPh>
    <rPh sb="75" eb="76">
      <t>タ</t>
    </rPh>
    <phoneticPr fontId="8"/>
  </si>
  <si>
    <t>救急科：EN　内科：EN　外科：EN　小児科：EN　心療科：EN_x000D_　皮膚科：EN_x000D_　　脳神経外科：EN　泌尿器科：EN
整形外科：EN_x000D_　眼科：EN　耳鼻咽喉科：EN_x000D_　産婦人科：EN　歯科・口腔外科：EN</t>
    <rPh sb="26" eb="27">
      <t>ココロ</t>
    </rPh>
    <rPh sb="85" eb="89">
      <t>サンフジンカ</t>
    </rPh>
    <rPh sb="96" eb="98">
      <t>コウクウ</t>
    </rPh>
    <rPh sb="98" eb="100">
      <t>ゲカ</t>
    </rPh>
    <phoneticPr fontId="8"/>
  </si>
  <si>
    <t>救急科：EN、内科：EN、外科：EN、小児科：EN、精神科：EN、皮膚科：EN
泌尿器科：EN、整形外科：EN、眼科：EN、耳鼻咽喉科：EN、産科：EN、婦人科：EN</t>
    <phoneticPr fontId="8"/>
  </si>
  <si>
    <t>常時　英語を話せる医師と事務員による外来：EN　基本的にはgoogle翻訳等により対応可能</t>
    <phoneticPr fontId="8"/>
  </si>
  <si>
    <t>常勤でベトナム人（医療通訳）、ロシア人スタッフ在籍　（ロシア人についてはロシア国内で医師経験者）
その他の言語は翻訳機で対応可</t>
    <rPh sb="9" eb="11">
      <t>イリョウ</t>
    </rPh>
    <rPh sb="11" eb="13">
      <t>ツウヤク</t>
    </rPh>
    <rPh sb="51" eb="52">
      <t>タ</t>
    </rPh>
    <rPh sb="53" eb="55">
      <t>ゲンゴ</t>
    </rPh>
    <rPh sb="56" eb="59">
      <t>ホンヤクキ</t>
    </rPh>
    <rPh sb="60" eb="63">
      <t>タイオウカ</t>
    </rPh>
    <phoneticPr fontId="8"/>
  </si>
  <si>
    <t>平日8:30-16:00　木/土8:30-12:00　日・祝休み
（海外在住で、日本の公的保険をお持ちでない方は、事前に連絡が必要）</t>
    <rPh sb="0" eb="2">
      <t>ヘイジツ</t>
    </rPh>
    <rPh sb="13" eb="14">
      <t>モク</t>
    </rPh>
    <rPh sb="15" eb="16">
      <t>ド</t>
    </rPh>
    <rPh sb="27" eb="28">
      <t>ニチ</t>
    </rPh>
    <rPh sb="29" eb="30">
      <t>シュク</t>
    </rPh>
    <rPh sb="30" eb="31">
      <t>ヤス</t>
    </rPh>
    <rPh sb="34" eb="36">
      <t>カイガイ</t>
    </rPh>
    <rPh sb="36" eb="38">
      <t>ザイジュウ</t>
    </rPh>
    <rPh sb="40" eb="42">
      <t>ニホン</t>
    </rPh>
    <rPh sb="43" eb="45">
      <t>コウテキ</t>
    </rPh>
    <rPh sb="45" eb="47">
      <t>ホケン</t>
    </rPh>
    <rPh sb="49" eb="50">
      <t>モ</t>
    </rPh>
    <rPh sb="54" eb="55">
      <t>カタ</t>
    </rPh>
    <rPh sb="57" eb="59">
      <t>ジゼン</t>
    </rPh>
    <rPh sb="60" eb="62">
      <t>レンラク</t>
    </rPh>
    <rPh sb="63" eb="65">
      <t>ヒツヨウ</t>
    </rPh>
    <phoneticPr fontId="8"/>
  </si>
  <si>
    <t>月-金8:30-11:00
祝日診療7/15(海の日),9/23（秋分の日振替休日）,11/4（文化の日振替休日）,2/11（建国記念の日）</t>
    <rPh sb="14" eb="16">
      <t>シュクジツ</t>
    </rPh>
    <rPh sb="16" eb="18">
      <t>シンリョウ</t>
    </rPh>
    <rPh sb="23" eb="24">
      <t>ウミ</t>
    </rPh>
    <rPh sb="25" eb="26">
      <t>ヒ</t>
    </rPh>
    <rPh sb="33" eb="35">
      <t>シュウブン</t>
    </rPh>
    <rPh sb="36" eb="37">
      <t>ヒ</t>
    </rPh>
    <rPh sb="37" eb="41">
      <t>フリカエキュウジツ</t>
    </rPh>
    <rPh sb="48" eb="50">
      <t>ブンカ</t>
    </rPh>
    <rPh sb="51" eb="52">
      <t>ヒ</t>
    </rPh>
    <rPh sb="52" eb="54">
      <t>フリカエ</t>
    </rPh>
    <rPh sb="54" eb="56">
      <t>キュウジツ</t>
    </rPh>
    <rPh sb="63" eb="67">
      <t>ケンコクキネン</t>
    </rPh>
    <rPh sb="68" eb="69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</si>
</sst>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11"/>
      <color indexed="17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6" fillId="0" borderId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7" fillId="2" borderId="0" xfId="1" applyFont="1" applyFill="1" applyAlignment="1">
      <alignment vertical="top" wrapText="1"/>
    </xf>
    <xf numFmtId="0" fontId="7" fillId="3" borderId="0" xfId="1" applyFont="1" applyFill="1" applyAlignment="1">
      <alignment vertical="top" wrapText="1"/>
    </xf>
    <xf numFmtId="0" fontId="12" fillId="2" borderId="0" xfId="1" applyFont="1" applyFill="1" applyAlignment="1">
      <alignment vertical="top" wrapText="1"/>
    </xf>
    <xf numFmtId="0" fontId="13" fillId="4" borderId="1" xfId="1" applyFont="1" applyFill="1" applyBorder="1">
      <alignment vertical="center"/>
    </xf>
    <xf numFmtId="0" fontId="15" fillId="4" borderId="0" xfId="0" applyFont="1" applyFill="1">
      <alignment vertical="center"/>
    </xf>
    <xf numFmtId="0" fontId="13" fillId="4" borderId="2" xfId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4" borderId="3" xfId="1" applyFont="1" applyFill="1" applyBorder="1">
      <alignment vertical="center"/>
    </xf>
    <xf numFmtId="0" fontId="13" fillId="4" borderId="0" xfId="1" applyFont="1" applyFill="1">
      <alignment vertical="center"/>
    </xf>
    <xf numFmtId="0" fontId="13" fillId="4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4" borderId="3" xfId="2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vertical="center" wrapText="1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>
      <alignment vertical="center"/>
    </xf>
    <xf numFmtId="0" fontId="19" fillId="0" borderId="1" xfId="0" applyFont="1" applyBorder="1">
      <alignment vertical="center"/>
    </xf>
    <xf numFmtId="176" fontId="15" fillId="0" borderId="4" xfId="3" applyNumberFormat="1" applyFont="1" applyFill="1" applyBorder="1">
      <alignment vertical="center"/>
    </xf>
    <xf numFmtId="176" fontId="13" fillId="0" borderId="1" xfId="3" applyNumberFormat="1" applyFont="1" applyFill="1" applyBorder="1">
      <alignment vertical="center"/>
    </xf>
    <xf numFmtId="0" fontId="15" fillId="0" borderId="1" xfId="0" applyFont="1" applyFill="1" applyBorder="1">
      <alignment vertical="center"/>
    </xf>
    <xf numFmtId="176" fontId="15" fillId="0" borderId="2" xfId="3" applyNumberFormat="1" applyFont="1" applyFill="1" applyBorder="1">
      <alignment vertical="center"/>
    </xf>
    <xf numFmtId="176" fontId="15" fillId="0" borderId="4" xfId="3" applyNumberFormat="1" applyFont="1" applyFill="1" applyBorder="1" applyAlignment="1">
      <alignment vertical="center" wrapText="1"/>
    </xf>
    <xf numFmtId="176" fontId="15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 applyAlignment="1">
      <alignment vertical="center" wrapText="1"/>
    </xf>
    <xf numFmtId="0" fontId="13" fillId="0" borderId="3" xfId="2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3" fillId="0" borderId="2" xfId="1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0" xfId="2" applyFont="1" applyFill="1" applyAlignment="1">
      <alignment horizontal="left" vertical="center"/>
    </xf>
    <xf numFmtId="0" fontId="1" fillId="4" borderId="0" xfId="0" applyFont="1" applyFill="1">
      <alignment vertical="center"/>
    </xf>
    <xf numFmtId="49" fontId="13" fillId="4" borderId="1" xfId="1" applyNumberFormat="1" applyFont="1" applyFill="1" applyBorder="1" applyAlignment="1">
      <alignment vertical="center" wrapText="1"/>
    </xf>
    <xf numFmtId="0" fontId="13" fillId="4" borderId="1" xfId="1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2" xfId="1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176" fontId="21" fillId="0" borderId="4" xfId="4" applyNumberFormat="1" applyFill="1" applyBorder="1">
      <alignment vertical="center"/>
    </xf>
  </cellXfs>
  <cellStyles count="5">
    <cellStyle name="ハイパーリンク" xfId="4" builtinId="8"/>
    <cellStyle name="標準" xfId="0" builtinId="0"/>
    <cellStyle name="標準 2" xfId="1"/>
    <cellStyle name="標準 2 2" xfId="3"/>
    <cellStyle name="標準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75"/>
  <sheetViews>
    <sheetView showGridLines="0" tabSelected="1" view="pageBreakPreview" zoomScale="85" zoomScaleNormal="57" zoomScaleSheetLayoutView="85" workbookViewId="0">
      <pane xSplit="3" ySplit="2" topLeftCell="AD3" activePane="bottomRight" state="frozen"/>
      <selection pane="topRight"/>
      <selection pane="bottomLeft"/>
      <selection pane="bottomRight" activeCell="AE5" sqref="AE5"/>
    </sheetView>
  </sheetViews>
  <sheetFormatPr defaultRowHeight="18.75" x14ac:dyDescent="0.4"/>
  <cols>
    <col min="1" max="1" width="10.75" customWidth="1"/>
    <col min="2" max="2" width="15.125" customWidth="1"/>
    <col min="3" max="3" width="39.125" customWidth="1"/>
    <col min="4" max="4" width="55.625" bestFit="1" customWidth="1"/>
    <col min="5" max="5" width="13.5" bestFit="1" customWidth="1"/>
    <col min="6" max="6" width="43.5" customWidth="1"/>
    <col min="7" max="7" width="74" customWidth="1"/>
    <col min="8" max="8" width="34.125" customWidth="1"/>
    <col min="9" max="9" width="94.75" customWidth="1"/>
    <col min="10" max="10" width="63.875" customWidth="1"/>
    <col min="11" max="11" width="91.75" customWidth="1"/>
    <col min="12" max="12" width="96.5" bestFit="1" customWidth="1"/>
    <col min="13" max="13" width="31.125" bestFit="1" customWidth="1"/>
    <col min="14" max="16" width="11.875" customWidth="1"/>
    <col min="17" max="17" width="8.625" bestFit="1" customWidth="1"/>
    <col min="18" max="19" width="11.875" customWidth="1"/>
    <col min="20" max="20" width="12.375" customWidth="1"/>
    <col min="21" max="21" width="43" bestFit="1" customWidth="1"/>
    <col min="22" max="22" width="12.375" customWidth="1"/>
    <col min="23" max="23" width="44" bestFit="1" customWidth="1"/>
    <col min="24" max="24" width="12.375" customWidth="1"/>
    <col min="25" max="25" width="24.75" bestFit="1" customWidth="1"/>
    <col min="26" max="26" width="12.375" customWidth="1"/>
    <col min="27" max="27" width="42.5" bestFit="1" customWidth="1"/>
    <col min="28" max="28" width="12.375" customWidth="1"/>
    <col min="29" max="29" width="109" customWidth="1"/>
    <col min="30" max="30" width="12.375" customWidth="1"/>
    <col min="31" max="31" width="93" customWidth="1"/>
    <col min="38" max="38" width="9" customWidth="1"/>
  </cols>
  <sheetData>
    <row r="2" spans="1:31" s="1" customFormat="1" ht="168" customHeight="1" x14ac:dyDescent="0.4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3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22</v>
      </c>
      <c r="Z2" s="1" t="s">
        <v>24</v>
      </c>
      <c r="AA2" s="1" t="s">
        <v>22</v>
      </c>
      <c r="AB2" s="1" t="s">
        <v>25</v>
      </c>
      <c r="AC2" s="1" t="s">
        <v>22</v>
      </c>
      <c r="AD2" s="1" t="s">
        <v>26</v>
      </c>
      <c r="AE2" s="1" t="s">
        <v>22</v>
      </c>
    </row>
    <row r="3" spans="1:31" s="9" customFormat="1" ht="37.5" customHeight="1" x14ac:dyDescent="0.4">
      <c r="A3" s="4" t="s">
        <v>27</v>
      </c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36" t="s">
        <v>34</v>
      </c>
      <c r="I3" s="4" t="s">
        <v>35</v>
      </c>
      <c r="J3" s="39" t="s">
        <v>301</v>
      </c>
      <c r="K3" s="6" t="s">
        <v>36</v>
      </c>
      <c r="L3" s="7" t="s">
        <v>37</v>
      </c>
      <c r="M3" s="4"/>
      <c r="N3" s="4" t="s">
        <v>38</v>
      </c>
      <c r="O3" s="4"/>
      <c r="P3" s="4"/>
      <c r="Q3" s="4"/>
      <c r="R3" s="4"/>
      <c r="S3" s="8" t="s">
        <v>39</v>
      </c>
      <c r="T3" s="4" t="s">
        <v>40</v>
      </c>
      <c r="U3" s="4" t="s">
        <v>41</v>
      </c>
      <c r="V3" s="4" t="s">
        <v>38</v>
      </c>
      <c r="W3" s="7" t="s">
        <v>42</v>
      </c>
      <c r="X3" s="7" t="s">
        <v>38</v>
      </c>
      <c r="Y3" s="7" t="s">
        <v>42</v>
      </c>
      <c r="Z3" s="7" t="s">
        <v>38</v>
      </c>
      <c r="AA3" s="7" t="s">
        <v>43</v>
      </c>
      <c r="AB3" s="7"/>
      <c r="AC3" s="7"/>
      <c r="AD3" s="4" t="s">
        <v>38</v>
      </c>
      <c r="AE3" s="14" t="s">
        <v>308</v>
      </c>
    </row>
    <row r="4" spans="1:31" s="9" customFormat="1" ht="47.25" customHeight="1" x14ac:dyDescent="0.4">
      <c r="A4" s="4" t="s">
        <v>44</v>
      </c>
      <c r="B4" s="4" t="s">
        <v>45</v>
      </c>
      <c r="C4" s="10" t="s">
        <v>46</v>
      </c>
      <c r="D4" s="10" t="s">
        <v>47</v>
      </c>
      <c r="E4" s="10" t="s">
        <v>48</v>
      </c>
      <c r="F4" s="10" t="s">
        <v>49</v>
      </c>
      <c r="G4" s="10" t="s">
        <v>50</v>
      </c>
      <c r="H4" s="10" t="s">
        <v>51</v>
      </c>
      <c r="I4" s="36" t="s">
        <v>52</v>
      </c>
      <c r="J4" s="5" t="str">
        <f>HYPERLINK("#", "https://seiryoukai.jp (日本語)")</f>
        <v>https://seiryoukai.jp (日本語)</v>
      </c>
      <c r="K4" s="41" t="s">
        <v>304</v>
      </c>
      <c r="L4" s="11" t="s">
        <v>53</v>
      </c>
      <c r="M4" s="10"/>
      <c r="N4" s="10" t="s">
        <v>38</v>
      </c>
      <c r="O4" s="10" t="s">
        <v>38</v>
      </c>
      <c r="P4" s="10" t="s">
        <v>38</v>
      </c>
      <c r="Q4" s="10"/>
      <c r="R4" s="10"/>
      <c r="S4" s="12" t="s">
        <v>54</v>
      </c>
      <c r="T4" s="10" t="s">
        <v>55</v>
      </c>
      <c r="U4" s="10" t="s">
        <v>56</v>
      </c>
      <c r="V4" s="10" t="s">
        <v>38</v>
      </c>
      <c r="W4" s="11" t="s">
        <v>57</v>
      </c>
      <c r="X4" s="11"/>
      <c r="Y4" s="11"/>
      <c r="Z4" s="11"/>
      <c r="AA4" s="11"/>
      <c r="AB4" s="11"/>
      <c r="AC4" s="11"/>
      <c r="AD4" s="10" t="s">
        <v>38</v>
      </c>
      <c r="AE4" s="11" t="s">
        <v>58</v>
      </c>
    </row>
    <row r="5" spans="1:31" s="9" customFormat="1" ht="40.5" customHeight="1" x14ac:dyDescent="0.4">
      <c r="A5" s="10" t="s">
        <v>59</v>
      </c>
      <c r="B5" s="4" t="s">
        <v>28</v>
      </c>
      <c r="C5" s="10" t="s">
        <v>60</v>
      </c>
      <c r="D5" s="10" t="s">
        <v>61</v>
      </c>
      <c r="E5" s="10" t="s">
        <v>62</v>
      </c>
      <c r="F5" s="10" t="s">
        <v>63</v>
      </c>
      <c r="G5" s="10" t="s">
        <v>64</v>
      </c>
      <c r="H5" s="10" t="s">
        <v>65</v>
      </c>
      <c r="I5" s="10" t="s">
        <v>66</v>
      </c>
      <c r="J5" s="10"/>
      <c r="K5" s="13" t="s">
        <v>67</v>
      </c>
      <c r="L5" s="7"/>
      <c r="M5" s="10"/>
      <c r="N5" s="10" t="s">
        <v>38</v>
      </c>
      <c r="O5" s="10"/>
      <c r="P5" s="10"/>
      <c r="Q5" s="10"/>
      <c r="R5" s="10"/>
      <c r="S5" s="8" t="s">
        <v>68</v>
      </c>
      <c r="T5" s="4" t="s">
        <v>69</v>
      </c>
      <c r="U5" s="10"/>
      <c r="V5" s="10"/>
      <c r="W5" s="11"/>
      <c r="X5" s="11"/>
      <c r="Y5" s="11"/>
      <c r="Z5" s="11"/>
      <c r="AA5" s="11"/>
      <c r="AB5" s="11"/>
      <c r="AC5" s="11"/>
      <c r="AD5" s="10"/>
      <c r="AE5" s="11"/>
    </row>
    <row r="6" spans="1:31" s="9" customFormat="1" ht="43.5" customHeight="1" x14ac:dyDescent="0.4">
      <c r="A6" s="4" t="s">
        <v>27</v>
      </c>
      <c r="B6" s="4" t="s">
        <v>70</v>
      </c>
      <c r="C6" s="4" t="s">
        <v>71</v>
      </c>
      <c r="D6" s="4" t="s">
        <v>72</v>
      </c>
      <c r="E6" s="4" t="s">
        <v>73</v>
      </c>
      <c r="F6" s="4" t="s">
        <v>74</v>
      </c>
      <c r="G6" s="4" t="s">
        <v>75</v>
      </c>
      <c r="H6" s="4" t="s">
        <v>76</v>
      </c>
      <c r="I6" s="10" t="s">
        <v>77</v>
      </c>
      <c r="J6" s="4"/>
      <c r="K6" s="6" t="s">
        <v>78</v>
      </c>
      <c r="L6" s="7"/>
      <c r="M6" s="4"/>
      <c r="N6" s="4"/>
      <c r="O6" s="4"/>
      <c r="P6" s="4"/>
      <c r="Q6" s="4"/>
      <c r="R6" s="4"/>
      <c r="S6" s="8" t="s">
        <v>68</v>
      </c>
      <c r="T6" s="4" t="s">
        <v>69</v>
      </c>
      <c r="U6" s="4"/>
      <c r="V6" s="4"/>
      <c r="W6" s="7"/>
      <c r="X6" s="7"/>
      <c r="Y6" s="7"/>
      <c r="Z6" s="7"/>
      <c r="AA6" s="7"/>
      <c r="AB6" s="7"/>
      <c r="AC6" s="7"/>
      <c r="AD6" s="4"/>
      <c r="AE6" s="7"/>
    </row>
    <row r="7" spans="1:31" s="9" customFormat="1" ht="42.75" customHeight="1" x14ac:dyDescent="0.4">
      <c r="A7" s="4" t="s">
        <v>27</v>
      </c>
      <c r="B7" s="4" t="s">
        <v>70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37" t="s">
        <v>298</v>
      </c>
      <c r="K7" s="6" t="s">
        <v>86</v>
      </c>
      <c r="L7" s="7" t="s">
        <v>87</v>
      </c>
      <c r="M7" s="4"/>
      <c r="N7" s="4" t="s">
        <v>38</v>
      </c>
      <c r="O7" s="4"/>
      <c r="P7" s="4"/>
      <c r="Q7" s="4"/>
      <c r="R7" s="4"/>
      <c r="S7" s="8" t="s">
        <v>39</v>
      </c>
      <c r="T7" s="4" t="s">
        <v>88</v>
      </c>
      <c r="U7" s="4" t="s">
        <v>56</v>
      </c>
      <c r="V7" s="4"/>
      <c r="W7" s="7"/>
      <c r="X7" s="7"/>
      <c r="Y7" s="7"/>
      <c r="Z7" s="7"/>
      <c r="AA7" s="7"/>
      <c r="AB7" s="7" t="s">
        <v>89</v>
      </c>
      <c r="AC7" s="7" t="s">
        <v>90</v>
      </c>
      <c r="AD7" s="4" t="s">
        <v>91</v>
      </c>
      <c r="AE7" s="7" t="s">
        <v>92</v>
      </c>
    </row>
    <row r="8" spans="1:31" s="9" customFormat="1" ht="36.75" customHeight="1" x14ac:dyDescent="0.4">
      <c r="A8" s="4" t="s">
        <v>27</v>
      </c>
      <c r="B8" s="4" t="s">
        <v>70</v>
      </c>
      <c r="C8" s="4" t="s">
        <v>93</v>
      </c>
      <c r="D8" s="4" t="s">
        <v>94</v>
      </c>
      <c r="E8" s="4" t="s">
        <v>95</v>
      </c>
      <c r="F8" s="4" t="s">
        <v>96</v>
      </c>
      <c r="G8" s="4" t="s">
        <v>97</v>
      </c>
      <c r="H8" s="4" t="s">
        <v>98</v>
      </c>
      <c r="I8" s="14" t="s">
        <v>309</v>
      </c>
      <c r="J8" s="4" t="str">
        <f>HYPERLINK("#", "https://www.kyokuto.or.jp/")</f>
        <v>https://www.kyokuto.or.jp/</v>
      </c>
      <c r="K8" s="6" t="s">
        <v>99</v>
      </c>
      <c r="L8" s="7"/>
      <c r="M8" s="4"/>
      <c r="N8" s="4"/>
      <c r="O8" s="4"/>
      <c r="P8" s="4"/>
      <c r="Q8" s="4"/>
      <c r="R8" s="4" t="s">
        <v>38</v>
      </c>
      <c r="S8" s="8" t="s">
        <v>39</v>
      </c>
      <c r="T8" s="4" t="s">
        <v>40</v>
      </c>
      <c r="U8" s="4" t="s">
        <v>100</v>
      </c>
      <c r="V8" s="4" t="s">
        <v>38</v>
      </c>
      <c r="W8" s="7" t="s">
        <v>101</v>
      </c>
      <c r="X8" s="7" t="s">
        <v>38</v>
      </c>
      <c r="Y8" s="7" t="s">
        <v>101</v>
      </c>
      <c r="Z8" s="7" t="s">
        <v>38</v>
      </c>
      <c r="AA8" s="7" t="s">
        <v>102</v>
      </c>
      <c r="AB8" s="7" t="s">
        <v>91</v>
      </c>
      <c r="AC8" s="7" t="s">
        <v>103</v>
      </c>
      <c r="AD8" s="4" t="s">
        <v>89</v>
      </c>
      <c r="AE8" s="7" t="s">
        <v>104</v>
      </c>
    </row>
    <row r="9" spans="1:31" s="9" customFormat="1" ht="39.75" customHeight="1" x14ac:dyDescent="0.4">
      <c r="A9" s="4" t="s">
        <v>27</v>
      </c>
      <c r="B9" s="4" t="s">
        <v>70</v>
      </c>
      <c r="C9" s="4" t="s">
        <v>105</v>
      </c>
      <c r="D9" s="4" t="s">
        <v>106</v>
      </c>
      <c r="E9" s="4" t="s">
        <v>107</v>
      </c>
      <c r="F9" s="4" t="s">
        <v>108</v>
      </c>
      <c r="G9" s="4" t="s">
        <v>109</v>
      </c>
      <c r="H9" s="4" t="s">
        <v>110</v>
      </c>
      <c r="I9" s="7" t="s">
        <v>111</v>
      </c>
      <c r="J9" s="4" t="str">
        <f>HYPERLINK("#", "https://okayama-gmc.or.jp/shimin/(日本語)")</f>
        <v>https://okayama-gmc.or.jp/shimin/(日本語)</v>
      </c>
      <c r="K9" s="6" t="s">
        <v>112</v>
      </c>
      <c r="L9" s="7" t="s">
        <v>113</v>
      </c>
      <c r="M9" s="4"/>
      <c r="N9" s="4" t="s">
        <v>38</v>
      </c>
      <c r="O9" s="4" t="s">
        <v>91</v>
      </c>
      <c r="P9" s="4"/>
      <c r="Q9" s="4"/>
      <c r="R9" s="4"/>
      <c r="S9" s="8" t="s">
        <v>39</v>
      </c>
      <c r="T9" s="4" t="s">
        <v>40</v>
      </c>
      <c r="U9" s="4" t="s">
        <v>114</v>
      </c>
      <c r="V9" s="4"/>
      <c r="W9" s="7"/>
      <c r="X9" s="7" t="s">
        <v>91</v>
      </c>
      <c r="Y9" s="7" t="s">
        <v>115</v>
      </c>
      <c r="Z9" s="7"/>
      <c r="AA9" s="7"/>
      <c r="AB9" s="7" t="s">
        <v>89</v>
      </c>
      <c r="AC9" s="14" t="s">
        <v>116</v>
      </c>
      <c r="AD9" s="4"/>
      <c r="AE9" s="7"/>
    </row>
    <row r="10" spans="1:31" s="9" customFormat="1" ht="39.75" customHeight="1" x14ac:dyDescent="0.4">
      <c r="A10" s="4" t="s">
        <v>27</v>
      </c>
      <c r="B10" s="4" t="s">
        <v>70</v>
      </c>
      <c r="C10" s="4" t="s">
        <v>117</v>
      </c>
      <c r="D10" s="4" t="s">
        <v>118</v>
      </c>
      <c r="E10" s="4" t="s">
        <v>119</v>
      </c>
      <c r="F10" s="4" t="s">
        <v>120</v>
      </c>
      <c r="G10" s="4" t="s">
        <v>121</v>
      </c>
      <c r="H10" s="4" t="s">
        <v>122</v>
      </c>
      <c r="I10" s="7" t="s">
        <v>123</v>
      </c>
      <c r="J10" s="4" t="str">
        <f>HYPERLINK("#", "https://www.okayamasaiseikai.or.jp/patient/（日本語）")</f>
        <v>https://www.okayamasaiseikai.or.jp/patient/（日本語）</v>
      </c>
      <c r="K10" s="41" t="s">
        <v>124</v>
      </c>
      <c r="L10" s="7" t="s">
        <v>125</v>
      </c>
      <c r="M10" s="4" t="s">
        <v>126</v>
      </c>
      <c r="N10" s="4"/>
      <c r="O10" s="4"/>
      <c r="P10" s="4"/>
      <c r="Q10" s="4"/>
      <c r="R10" s="4"/>
      <c r="S10" s="8" t="s">
        <v>68</v>
      </c>
      <c r="T10" s="4" t="s">
        <v>40</v>
      </c>
      <c r="U10" s="4"/>
      <c r="V10" s="4"/>
      <c r="W10" s="7"/>
      <c r="X10" s="7" t="s">
        <v>38</v>
      </c>
      <c r="Y10" s="7" t="s">
        <v>127</v>
      </c>
      <c r="Z10" s="7" t="s">
        <v>38</v>
      </c>
      <c r="AA10" s="7" t="s">
        <v>128</v>
      </c>
      <c r="AB10" s="7" t="s">
        <v>38</v>
      </c>
      <c r="AC10" s="7" t="s">
        <v>129</v>
      </c>
      <c r="AD10" s="4"/>
      <c r="AE10" s="7"/>
    </row>
    <row r="11" spans="1:31" s="9" customFormat="1" ht="39.75" customHeight="1" x14ac:dyDescent="0.4">
      <c r="A11" s="4" t="s">
        <v>27</v>
      </c>
      <c r="B11" s="4" t="s">
        <v>70</v>
      </c>
      <c r="C11" s="4" t="s">
        <v>130</v>
      </c>
      <c r="D11" s="4" t="s">
        <v>131</v>
      </c>
      <c r="E11" s="4" t="s">
        <v>132</v>
      </c>
      <c r="F11" s="4" t="s">
        <v>133</v>
      </c>
      <c r="G11" s="4" t="s">
        <v>134</v>
      </c>
      <c r="H11" s="4" t="s">
        <v>122</v>
      </c>
      <c r="I11" s="7" t="s">
        <v>135</v>
      </c>
      <c r="J11" s="36" t="s">
        <v>297</v>
      </c>
      <c r="K11" s="6" t="s">
        <v>136</v>
      </c>
      <c r="L11" s="7" t="s">
        <v>137</v>
      </c>
      <c r="M11" s="4" t="s">
        <v>126</v>
      </c>
      <c r="N11" s="4" t="s">
        <v>38</v>
      </c>
      <c r="O11" s="4" t="s">
        <v>38</v>
      </c>
      <c r="P11" s="4"/>
      <c r="Q11" s="4"/>
      <c r="R11" s="4"/>
      <c r="S11" s="12" t="s">
        <v>54</v>
      </c>
      <c r="T11" s="4" t="s">
        <v>138</v>
      </c>
      <c r="U11" s="4" t="s">
        <v>100</v>
      </c>
      <c r="V11" s="4"/>
      <c r="W11" s="7"/>
      <c r="X11" s="7" t="s">
        <v>38</v>
      </c>
      <c r="Y11" s="7" t="s">
        <v>139</v>
      </c>
      <c r="Z11" s="7" t="s">
        <v>38</v>
      </c>
      <c r="AA11" s="7" t="s">
        <v>127</v>
      </c>
      <c r="AB11" s="7" t="s">
        <v>38</v>
      </c>
      <c r="AC11" s="7" t="s">
        <v>140</v>
      </c>
      <c r="AD11" s="4"/>
      <c r="AE11" s="7"/>
    </row>
    <row r="12" spans="1:31" s="9" customFormat="1" ht="48.75" customHeight="1" x14ac:dyDescent="0.4">
      <c r="A12" s="10" t="s">
        <v>141</v>
      </c>
      <c r="B12" s="4" t="s">
        <v>70</v>
      </c>
      <c r="C12" s="10" t="s">
        <v>142</v>
      </c>
      <c r="D12" s="4" t="s">
        <v>143</v>
      </c>
      <c r="E12" s="10" t="s">
        <v>144</v>
      </c>
      <c r="F12" s="10" t="s">
        <v>145</v>
      </c>
      <c r="G12" s="10" t="s">
        <v>146</v>
      </c>
      <c r="H12" s="10" t="s">
        <v>147</v>
      </c>
      <c r="I12" s="11" t="s">
        <v>148</v>
      </c>
      <c r="J12" s="10" t="str">
        <f>HYPERLINK("#", "https://www.okayama-med.jrc.or.jp/(日本語)")</f>
        <v>https://www.okayama-med.jrc.or.jp/(日本語)</v>
      </c>
      <c r="K12" s="42" t="s">
        <v>306</v>
      </c>
      <c r="L12" s="11" t="s">
        <v>149</v>
      </c>
      <c r="M12" s="10"/>
      <c r="N12" s="10" t="s">
        <v>38</v>
      </c>
      <c r="O12" s="4" t="s">
        <v>91</v>
      </c>
      <c r="P12" s="10"/>
      <c r="Q12" s="10"/>
      <c r="R12" s="10"/>
      <c r="S12" s="12" t="s">
        <v>54</v>
      </c>
      <c r="T12" s="4" t="s">
        <v>138</v>
      </c>
      <c r="U12" s="10" t="s">
        <v>150</v>
      </c>
      <c r="V12" s="10"/>
      <c r="W12" s="11"/>
      <c r="X12" s="11"/>
      <c r="Y12" s="11"/>
      <c r="Z12" s="11"/>
      <c r="AA12" s="11"/>
      <c r="AB12" s="11"/>
      <c r="AC12" s="11"/>
      <c r="AD12" s="10"/>
      <c r="AE12" s="11"/>
    </row>
    <row r="13" spans="1:31" s="9" customFormat="1" ht="39.75" customHeight="1" x14ac:dyDescent="0.4">
      <c r="A13" s="4" t="s">
        <v>27</v>
      </c>
      <c r="B13" s="4" t="s">
        <v>70</v>
      </c>
      <c r="C13" s="4" t="s">
        <v>151</v>
      </c>
      <c r="D13" s="4" t="s">
        <v>152</v>
      </c>
      <c r="E13" s="4" t="s">
        <v>153</v>
      </c>
      <c r="F13" s="4" t="s">
        <v>154</v>
      </c>
      <c r="G13" s="4" t="s">
        <v>155</v>
      </c>
      <c r="H13" s="4" t="s">
        <v>156</v>
      </c>
      <c r="I13" s="11" t="s">
        <v>157</v>
      </c>
      <c r="J13" s="35" t="s">
        <v>296</v>
      </c>
      <c r="K13" s="6" t="s">
        <v>158</v>
      </c>
      <c r="L13" s="7" t="s">
        <v>159</v>
      </c>
      <c r="M13" s="4" t="s">
        <v>160</v>
      </c>
      <c r="N13" s="4"/>
      <c r="O13" s="4" t="s">
        <v>38</v>
      </c>
      <c r="P13" s="4" t="s">
        <v>38</v>
      </c>
      <c r="Q13" s="4" t="s">
        <v>38</v>
      </c>
      <c r="R13" s="4"/>
      <c r="S13" s="12" t="s">
        <v>68</v>
      </c>
      <c r="T13" s="4" t="s">
        <v>138</v>
      </c>
      <c r="U13" s="4" t="s">
        <v>161</v>
      </c>
      <c r="V13" s="4" t="s">
        <v>38</v>
      </c>
      <c r="W13" s="7" t="s">
        <v>162</v>
      </c>
      <c r="X13" s="7"/>
      <c r="Y13" s="7"/>
      <c r="Z13" s="7"/>
      <c r="AA13" s="7"/>
      <c r="AB13" s="7" t="s">
        <v>38</v>
      </c>
      <c r="AC13" s="7" t="s">
        <v>163</v>
      </c>
      <c r="AD13" s="4" t="s">
        <v>38</v>
      </c>
      <c r="AE13" s="7" t="s">
        <v>164</v>
      </c>
    </row>
    <row r="14" spans="1:31" s="9" customFormat="1" ht="40.5" customHeight="1" x14ac:dyDescent="0.4">
      <c r="A14" s="10" t="s">
        <v>141</v>
      </c>
      <c r="B14" s="4" t="s">
        <v>165</v>
      </c>
      <c r="C14" s="10" t="s">
        <v>166</v>
      </c>
      <c r="D14" s="4" t="s">
        <v>167</v>
      </c>
      <c r="E14" s="10" t="s">
        <v>168</v>
      </c>
      <c r="F14" s="10" t="s">
        <v>169</v>
      </c>
      <c r="G14" s="10" t="s">
        <v>170</v>
      </c>
      <c r="H14" s="10" t="s">
        <v>171</v>
      </c>
      <c r="I14" s="11" t="s">
        <v>172</v>
      </c>
      <c r="J14" s="10" t="str">
        <f>HYPERLINK("#", "https://www.kaneda-hp.or.jp")</f>
        <v>https://www.kaneda-hp.or.jp</v>
      </c>
      <c r="K14" s="15" t="s">
        <v>173</v>
      </c>
      <c r="L14" s="11" t="s">
        <v>174</v>
      </c>
      <c r="M14" s="10" t="s">
        <v>175</v>
      </c>
      <c r="N14" s="10"/>
      <c r="O14" s="10"/>
      <c r="P14" s="10"/>
      <c r="Q14" s="10"/>
      <c r="R14" s="10"/>
      <c r="S14" s="16" t="s">
        <v>176</v>
      </c>
      <c r="T14" s="4" t="s">
        <v>138</v>
      </c>
      <c r="U14" s="10" t="s">
        <v>177</v>
      </c>
      <c r="V14" s="10"/>
      <c r="W14" s="11"/>
      <c r="X14" s="11"/>
      <c r="Y14" s="11"/>
      <c r="Z14" s="11"/>
      <c r="AA14" s="11"/>
      <c r="AB14" s="11"/>
      <c r="AC14" s="11"/>
      <c r="AD14" s="10" t="s">
        <v>38</v>
      </c>
      <c r="AE14" s="11" t="s">
        <v>178</v>
      </c>
    </row>
    <row r="15" spans="1:31" s="9" customFormat="1" ht="44.25" customHeight="1" x14ac:dyDescent="0.4">
      <c r="A15" s="10" t="s">
        <v>59</v>
      </c>
      <c r="B15" s="4" t="s">
        <v>70</v>
      </c>
      <c r="C15" s="10" t="s">
        <v>179</v>
      </c>
      <c r="D15" s="4" t="s">
        <v>180</v>
      </c>
      <c r="E15" s="10" t="s">
        <v>181</v>
      </c>
      <c r="F15" s="10" t="s">
        <v>182</v>
      </c>
      <c r="G15" s="10" t="s">
        <v>183</v>
      </c>
      <c r="H15" s="10" t="s">
        <v>184</v>
      </c>
      <c r="I15" s="11" t="s">
        <v>185</v>
      </c>
      <c r="J15" s="10" t="str">
        <f>HYPERLINK("#", "https://g.kawasaki-m.ac.jp/ (日本語)")</f>
        <v>https://g.kawasaki-m.ac.jp/ (日本語)</v>
      </c>
      <c r="K15" s="40" t="s">
        <v>305</v>
      </c>
      <c r="L15" s="11" t="s">
        <v>149</v>
      </c>
      <c r="M15" s="10" t="s">
        <v>160</v>
      </c>
      <c r="N15" s="10" t="s">
        <v>38</v>
      </c>
      <c r="O15" s="10" t="s">
        <v>38</v>
      </c>
      <c r="P15" s="10"/>
      <c r="Q15" s="10"/>
      <c r="R15" s="10"/>
      <c r="S15" s="12" t="s">
        <v>39</v>
      </c>
      <c r="T15" s="10" t="s">
        <v>88</v>
      </c>
      <c r="U15" s="10" t="s">
        <v>177</v>
      </c>
      <c r="V15" s="10"/>
      <c r="W15" s="11"/>
      <c r="X15" s="11"/>
      <c r="Y15" s="11"/>
      <c r="Z15" s="11"/>
      <c r="AA15" s="11"/>
      <c r="AB15" s="11"/>
      <c r="AC15" s="11"/>
      <c r="AD15" s="10" t="s">
        <v>89</v>
      </c>
      <c r="AE15" s="11" t="s">
        <v>186</v>
      </c>
    </row>
    <row r="16" spans="1:31" s="9" customFormat="1" ht="51" customHeight="1" x14ac:dyDescent="0.4">
      <c r="A16" s="4" t="s">
        <v>59</v>
      </c>
      <c r="B16" s="10" t="s">
        <v>187</v>
      </c>
      <c r="C16" s="10" t="s">
        <v>188</v>
      </c>
      <c r="D16" s="4" t="s">
        <v>189</v>
      </c>
      <c r="E16" s="10" t="s">
        <v>190</v>
      </c>
      <c r="F16" s="10" t="s">
        <v>191</v>
      </c>
      <c r="G16" s="10" t="s">
        <v>192</v>
      </c>
      <c r="H16" s="10" t="s">
        <v>193</v>
      </c>
      <c r="I16" s="14" t="s">
        <v>310</v>
      </c>
      <c r="J16" s="37" t="s">
        <v>194</v>
      </c>
      <c r="K16" s="40" t="s">
        <v>195</v>
      </c>
      <c r="L16" s="11" t="s">
        <v>196</v>
      </c>
      <c r="M16" s="10" t="s">
        <v>160</v>
      </c>
      <c r="N16" s="10" t="s">
        <v>38</v>
      </c>
      <c r="O16" s="10" t="s">
        <v>38</v>
      </c>
      <c r="P16" s="10"/>
      <c r="Q16" s="10"/>
      <c r="R16" s="10"/>
      <c r="S16" s="8" t="s">
        <v>54</v>
      </c>
      <c r="T16" s="4" t="s">
        <v>40</v>
      </c>
      <c r="U16" s="4" t="s">
        <v>161</v>
      </c>
      <c r="V16" s="4"/>
      <c r="W16" s="11"/>
      <c r="X16" s="11"/>
      <c r="Y16" s="11"/>
      <c r="Z16" s="11"/>
      <c r="AA16" s="11"/>
      <c r="AB16" s="7" t="s">
        <v>91</v>
      </c>
      <c r="AC16" s="14" t="s">
        <v>195</v>
      </c>
      <c r="AD16" s="4" t="s">
        <v>91</v>
      </c>
      <c r="AE16" s="7" t="s">
        <v>197</v>
      </c>
    </row>
    <row r="17" spans="1:31" s="9" customFormat="1" ht="38.25" customHeight="1" x14ac:dyDescent="0.4">
      <c r="A17" s="4" t="s">
        <v>59</v>
      </c>
      <c r="B17" s="4" t="s">
        <v>70</v>
      </c>
      <c r="C17" s="10" t="s">
        <v>198</v>
      </c>
      <c r="D17" s="4" t="s">
        <v>199</v>
      </c>
      <c r="E17" s="10" t="s">
        <v>200</v>
      </c>
      <c r="F17" s="10" t="s">
        <v>201</v>
      </c>
      <c r="G17" s="7" t="s">
        <v>202</v>
      </c>
      <c r="H17" s="10" t="s">
        <v>203</v>
      </c>
      <c r="I17" s="11" t="s">
        <v>204</v>
      </c>
      <c r="J17" s="38" t="s">
        <v>299</v>
      </c>
      <c r="K17" s="40" t="s">
        <v>205</v>
      </c>
      <c r="L17" s="11" t="s">
        <v>206</v>
      </c>
      <c r="M17" s="10"/>
      <c r="N17" s="10"/>
      <c r="O17" s="10"/>
      <c r="P17" s="10"/>
      <c r="Q17" s="10"/>
      <c r="R17" s="10"/>
      <c r="S17" s="12" t="s">
        <v>68</v>
      </c>
      <c r="T17" s="10" t="s">
        <v>88</v>
      </c>
      <c r="U17" s="10" t="s">
        <v>177</v>
      </c>
      <c r="V17" s="10"/>
      <c r="W17" s="11"/>
      <c r="X17" s="11"/>
      <c r="Y17" s="11"/>
      <c r="Z17" s="7"/>
      <c r="AA17" s="11"/>
      <c r="AB17" s="11"/>
      <c r="AC17" s="11"/>
      <c r="AD17" s="10" t="s">
        <v>38</v>
      </c>
      <c r="AE17" s="11" t="s">
        <v>186</v>
      </c>
    </row>
    <row r="18" spans="1:31" s="9" customFormat="1" ht="40.5" x14ac:dyDescent="0.4">
      <c r="A18" s="4" t="s">
        <v>207</v>
      </c>
      <c r="B18" s="4" t="s">
        <v>28</v>
      </c>
      <c r="C18" s="4" t="s">
        <v>208</v>
      </c>
      <c r="D18" s="4" t="s">
        <v>209</v>
      </c>
      <c r="E18" s="4" t="s">
        <v>210</v>
      </c>
      <c r="F18" s="4" t="s">
        <v>211</v>
      </c>
      <c r="G18" s="4" t="s">
        <v>212</v>
      </c>
      <c r="H18" s="4" t="s">
        <v>213</v>
      </c>
      <c r="I18" s="17" t="s">
        <v>214</v>
      </c>
      <c r="J18" s="18" t="s">
        <v>300</v>
      </c>
      <c r="K18" s="41" t="s">
        <v>302</v>
      </c>
      <c r="L18" s="7" t="s">
        <v>215</v>
      </c>
      <c r="M18" s="4"/>
      <c r="N18" s="4"/>
      <c r="O18" s="4" t="s">
        <v>38</v>
      </c>
      <c r="P18" s="4" t="s">
        <v>38</v>
      </c>
      <c r="Q18" s="4"/>
      <c r="R18" s="4" t="s">
        <v>38</v>
      </c>
      <c r="S18" s="8" t="s">
        <v>54</v>
      </c>
      <c r="T18" s="10" t="s">
        <v>88</v>
      </c>
      <c r="U18" s="4" t="s">
        <v>216</v>
      </c>
      <c r="V18" s="4" t="s">
        <v>38</v>
      </c>
      <c r="W18" s="7" t="s">
        <v>217</v>
      </c>
      <c r="X18" s="7" t="s">
        <v>38</v>
      </c>
      <c r="Y18" s="7" t="s">
        <v>218</v>
      </c>
      <c r="Z18" s="7" t="s">
        <v>38</v>
      </c>
      <c r="AA18" s="7" t="s">
        <v>219</v>
      </c>
      <c r="AB18" s="7" t="s">
        <v>38</v>
      </c>
      <c r="AC18" s="7" t="s">
        <v>220</v>
      </c>
      <c r="AD18" s="4" t="s">
        <v>38</v>
      </c>
      <c r="AE18" s="7" t="s">
        <v>221</v>
      </c>
    </row>
    <row r="19" spans="1:31" s="9" customFormat="1" ht="38.25" customHeight="1" x14ac:dyDescent="0.4">
      <c r="A19" s="4" t="s">
        <v>207</v>
      </c>
      <c r="B19" s="4" t="s">
        <v>70</v>
      </c>
      <c r="C19" s="4" t="s">
        <v>222</v>
      </c>
      <c r="D19" s="4" t="s">
        <v>223</v>
      </c>
      <c r="E19" s="4" t="s">
        <v>224</v>
      </c>
      <c r="F19" s="4" t="s">
        <v>225</v>
      </c>
      <c r="G19" s="4" t="s">
        <v>226</v>
      </c>
      <c r="H19" s="4" t="s">
        <v>227</v>
      </c>
      <c r="I19" s="7" t="s">
        <v>228</v>
      </c>
      <c r="J19" s="19" t="str">
        <f>HYPERLINK("#", "https://okayama.hosp.go.jp/index.html(日本語)")</f>
        <v>https://okayama.hosp.go.jp/index.html(日本語)</v>
      </c>
      <c r="K19" s="41" t="s">
        <v>303</v>
      </c>
      <c r="L19" s="7" t="s">
        <v>229</v>
      </c>
      <c r="M19" s="4"/>
      <c r="N19" s="4" t="s">
        <v>38</v>
      </c>
      <c r="O19" s="4" t="s">
        <v>38</v>
      </c>
      <c r="P19" s="4"/>
      <c r="Q19" s="4"/>
      <c r="R19" s="4"/>
      <c r="S19" s="8" t="s">
        <v>68</v>
      </c>
      <c r="T19" s="10" t="s">
        <v>88</v>
      </c>
      <c r="U19" s="4"/>
      <c r="V19" s="4"/>
      <c r="W19" s="7"/>
      <c r="X19" s="7"/>
      <c r="Y19" s="7"/>
      <c r="Z19" s="7"/>
      <c r="AA19" s="7"/>
      <c r="AB19" s="7"/>
      <c r="AC19" s="7"/>
      <c r="AD19" s="4"/>
      <c r="AE19" s="7"/>
    </row>
    <row r="20" spans="1:31" s="9" customFormat="1" ht="39" customHeight="1" x14ac:dyDescent="0.4">
      <c r="A20" s="4" t="s">
        <v>207</v>
      </c>
      <c r="B20" s="10" t="s">
        <v>187</v>
      </c>
      <c r="C20" s="4" t="s">
        <v>230</v>
      </c>
      <c r="D20" s="4" t="s">
        <v>231</v>
      </c>
      <c r="E20" s="4" t="s">
        <v>232</v>
      </c>
      <c r="F20" s="4" t="s">
        <v>233</v>
      </c>
      <c r="G20" s="4" t="s">
        <v>234</v>
      </c>
      <c r="H20" s="4" t="s">
        <v>235</v>
      </c>
      <c r="I20" s="7" t="s">
        <v>236</v>
      </c>
      <c r="J20" s="4" t="str">
        <f>HYPERLINK("#", "https://suiwakai-mch.or.jp")</f>
        <v>https://suiwakai-mch.or.jp</v>
      </c>
      <c r="K20" s="6" t="s">
        <v>237</v>
      </c>
      <c r="L20" s="7" t="s">
        <v>238</v>
      </c>
      <c r="M20" s="4"/>
      <c r="N20" s="4"/>
      <c r="O20" s="4"/>
      <c r="P20" s="4"/>
      <c r="Q20" s="4"/>
      <c r="R20" s="4"/>
      <c r="S20" s="8" t="s">
        <v>176</v>
      </c>
      <c r="T20" s="4" t="s">
        <v>40</v>
      </c>
      <c r="U20" s="4" t="s">
        <v>56</v>
      </c>
      <c r="V20" s="4"/>
      <c r="W20" s="7"/>
      <c r="X20" s="7"/>
      <c r="Y20" s="7"/>
      <c r="Z20" s="7"/>
      <c r="AA20" s="7"/>
      <c r="AB20" s="7" t="s">
        <v>38</v>
      </c>
      <c r="AC20" s="7" t="s">
        <v>239</v>
      </c>
      <c r="AD20" s="4"/>
      <c r="AE20" s="7"/>
    </row>
    <row r="21" spans="1:31" s="5" customFormat="1" ht="41.25" customHeight="1" x14ac:dyDescent="0.4">
      <c r="A21" s="4" t="s">
        <v>207</v>
      </c>
      <c r="B21" s="4" t="s">
        <v>70</v>
      </c>
      <c r="C21" s="10" t="s">
        <v>240</v>
      </c>
      <c r="D21" s="4" t="s">
        <v>241</v>
      </c>
      <c r="E21" s="10" t="s">
        <v>242</v>
      </c>
      <c r="F21" s="10" t="s">
        <v>243</v>
      </c>
      <c r="G21" s="10" t="s">
        <v>244</v>
      </c>
      <c r="H21" s="10" t="s">
        <v>245</v>
      </c>
      <c r="I21" s="11" t="s">
        <v>246</v>
      </c>
      <c r="J21" s="10"/>
      <c r="K21" s="15" t="s">
        <v>247</v>
      </c>
      <c r="L21" s="11" t="s">
        <v>248</v>
      </c>
      <c r="M21" s="20" t="s">
        <v>249</v>
      </c>
      <c r="N21" s="10"/>
      <c r="O21" s="10"/>
      <c r="P21" s="10"/>
      <c r="Q21" s="10"/>
      <c r="R21" s="10"/>
      <c r="S21" s="8" t="s">
        <v>68</v>
      </c>
      <c r="T21" s="10" t="s">
        <v>69</v>
      </c>
      <c r="U21" s="10"/>
      <c r="V21" s="10"/>
      <c r="W21" s="11"/>
      <c r="X21" s="11"/>
      <c r="Y21" s="11"/>
      <c r="Z21" s="11"/>
      <c r="AA21" s="11"/>
      <c r="AB21" s="11" t="s">
        <v>91</v>
      </c>
      <c r="AC21" s="11" t="s">
        <v>250</v>
      </c>
      <c r="AD21" s="10" t="s">
        <v>89</v>
      </c>
      <c r="AE21" s="14" t="s">
        <v>251</v>
      </c>
    </row>
    <row r="22" spans="1:31" s="5" customFormat="1" ht="32.25" customHeight="1" x14ac:dyDescent="0.4">
      <c r="A22" s="4" t="s">
        <v>27</v>
      </c>
      <c r="B22" s="4" t="s">
        <v>70</v>
      </c>
      <c r="C22" s="4" t="s">
        <v>252</v>
      </c>
      <c r="D22" s="4" t="s">
        <v>253</v>
      </c>
      <c r="E22" s="4" t="s">
        <v>254</v>
      </c>
      <c r="F22" s="4" t="s">
        <v>255</v>
      </c>
      <c r="G22" s="4" t="s">
        <v>256</v>
      </c>
      <c r="H22" s="4" t="s">
        <v>257</v>
      </c>
      <c r="I22" s="7" t="s">
        <v>258</v>
      </c>
      <c r="J22" s="4" t="str">
        <f>HYPERLINK("#", "https://www.kounan-hp.jp/　(日本語)")</f>
        <v>https://www.kounan-hp.jp/　(日本語)</v>
      </c>
      <c r="K22" s="6" t="s">
        <v>259</v>
      </c>
      <c r="L22" s="7" t="s">
        <v>260</v>
      </c>
      <c r="M22" s="4" t="s">
        <v>175</v>
      </c>
      <c r="N22" s="4"/>
      <c r="O22" s="4"/>
      <c r="P22" s="4"/>
      <c r="Q22" s="4"/>
      <c r="R22" s="4"/>
      <c r="S22" s="8" t="s">
        <v>176</v>
      </c>
      <c r="T22" s="4" t="s">
        <v>55</v>
      </c>
      <c r="U22" s="4"/>
      <c r="V22" s="4"/>
      <c r="W22" s="7"/>
      <c r="X22" s="7" t="s">
        <v>91</v>
      </c>
      <c r="Y22" s="7" t="s">
        <v>261</v>
      </c>
      <c r="Z22" s="7"/>
      <c r="AA22" s="7"/>
      <c r="AB22" s="7" t="s">
        <v>91</v>
      </c>
      <c r="AC22" s="7" t="s">
        <v>262</v>
      </c>
      <c r="AD22" s="4" t="s">
        <v>38</v>
      </c>
      <c r="AE22" s="7" t="s">
        <v>263</v>
      </c>
    </row>
    <row r="23" spans="1:31" s="5" customFormat="1" ht="35.25" customHeight="1" x14ac:dyDescent="0.4">
      <c r="A23" s="4" t="s">
        <v>59</v>
      </c>
      <c r="B23" s="4" t="s">
        <v>45</v>
      </c>
      <c r="C23" s="10" t="s">
        <v>264</v>
      </c>
      <c r="D23" s="4" t="s">
        <v>265</v>
      </c>
      <c r="E23" s="10" t="s">
        <v>266</v>
      </c>
      <c r="F23" s="10" t="s">
        <v>267</v>
      </c>
      <c r="G23" s="10" t="s">
        <v>268</v>
      </c>
      <c r="H23" s="10" t="s">
        <v>269</v>
      </c>
      <c r="I23" s="10" t="s">
        <v>270</v>
      </c>
      <c r="J23" s="10" t="str">
        <f>HYPERLINK("#", "https://www.city.takahashi.lg.jp/site/nariwahospital/")</f>
        <v>https://www.city.takahashi.lg.jp/site/nariwahospital/</v>
      </c>
      <c r="K23" s="6" t="s">
        <v>271</v>
      </c>
      <c r="L23" s="11"/>
      <c r="M23" s="10"/>
      <c r="N23" s="10"/>
      <c r="O23" s="10"/>
      <c r="P23" s="10"/>
      <c r="Q23" s="10"/>
      <c r="R23" s="10"/>
      <c r="S23" s="12" t="s">
        <v>68</v>
      </c>
      <c r="T23" s="10" t="s">
        <v>55</v>
      </c>
      <c r="U23" s="10" t="s">
        <v>56</v>
      </c>
      <c r="V23" s="10"/>
      <c r="W23" s="11"/>
      <c r="X23" s="11"/>
      <c r="Y23" s="11"/>
      <c r="Z23" s="11"/>
      <c r="AA23" s="11"/>
      <c r="AB23" s="11"/>
      <c r="AC23" s="11"/>
      <c r="AD23" s="10" t="s">
        <v>89</v>
      </c>
      <c r="AE23" s="11" t="s">
        <v>272</v>
      </c>
    </row>
    <row r="24" spans="1:31" s="29" customFormat="1" ht="39" customHeight="1" x14ac:dyDescent="0.4">
      <c r="A24" s="7" t="s">
        <v>273</v>
      </c>
      <c r="B24" s="7" t="s">
        <v>70</v>
      </c>
      <c r="C24" s="11" t="s">
        <v>274</v>
      </c>
      <c r="D24" s="21" t="s">
        <v>275</v>
      </c>
      <c r="E24" s="22" t="s">
        <v>276</v>
      </c>
      <c r="F24" s="23" t="s">
        <v>277</v>
      </c>
      <c r="G24" s="23" t="s">
        <v>278</v>
      </c>
      <c r="H24" s="21" t="s">
        <v>279</v>
      </c>
      <c r="I24" s="24" t="s">
        <v>280</v>
      </c>
      <c r="J24" s="43" t="str">
        <f>HYPERLINK("#", "https://www.urbanclinic-west.jp/")</f>
        <v>https://www.urbanclinic-west.jp/</v>
      </c>
      <c r="K24" s="25" t="s">
        <v>281</v>
      </c>
      <c r="L24" s="26" t="s">
        <v>282</v>
      </c>
      <c r="M24" s="26" t="s">
        <v>283</v>
      </c>
      <c r="N24" s="27"/>
      <c r="O24" s="27"/>
      <c r="P24" s="27"/>
      <c r="Q24" s="27"/>
      <c r="R24" s="27"/>
      <c r="S24" s="28" t="s">
        <v>68</v>
      </c>
      <c r="T24" s="11" t="s">
        <v>69</v>
      </c>
      <c r="U24" s="11"/>
      <c r="V24" s="11"/>
      <c r="W24" s="11"/>
      <c r="X24" s="11" t="s">
        <v>284</v>
      </c>
      <c r="Y24" s="11"/>
      <c r="Z24" s="11"/>
      <c r="AA24" s="11"/>
      <c r="AB24" s="11" t="s">
        <v>284</v>
      </c>
      <c r="AC24" s="11" t="s">
        <v>285</v>
      </c>
      <c r="AD24" s="11" t="s">
        <v>89</v>
      </c>
      <c r="AE24" s="11" t="s">
        <v>286</v>
      </c>
    </row>
    <row r="25" spans="1:31" s="29" customFormat="1" ht="37.5" customHeight="1" x14ac:dyDescent="0.4">
      <c r="A25" s="7" t="s">
        <v>273</v>
      </c>
      <c r="B25" s="11" t="s">
        <v>187</v>
      </c>
      <c r="C25" s="11" t="s">
        <v>287</v>
      </c>
      <c r="D25" s="30" t="s">
        <v>288</v>
      </c>
      <c r="E25" s="11" t="s">
        <v>289</v>
      </c>
      <c r="F25" s="11" t="s">
        <v>290</v>
      </c>
      <c r="G25" s="31" t="s">
        <v>291</v>
      </c>
      <c r="H25" s="11" t="s">
        <v>292</v>
      </c>
      <c r="I25" s="11" t="s">
        <v>293</v>
      </c>
      <c r="J25" s="11" t="str">
        <f>HYPERLINK("#", "https://tsutsui-iin.jp")</f>
        <v>https://tsutsui-iin.jp</v>
      </c>
      <c r="K25" s="30" t="s">
        <v>294</v>
      </c>
      <c r="L25" s="11" t="s">
        <v>295</v>
      </c>
      <c r="M25" s="11"/>
      <c r="N25" s="11"/>
      <c r="O25" s="11"/>
      <c r="P25" s="11"/>
      <c r="Q25" s="11"/>
      <c r="R25" s="11"/>
      <c r="S25" s="28" t="s">
        <v>68</v>
      </c>
      <c r="T25" s="11" t="s">
        <v>69</v>
      </c>
      <c r="U25" s="11"/>
      <c r="V25" s="11"/>
      <c r="W25" s="11"/>
      <c r="X25" s="11"/>
      <c r="Y25" s="11"/>
      <c r="Z25" s="11"/>
      <c r="AA25" s="11"/>
      <c r="AB25" s="11"/>
      <c r="AC25" s="11"/>
      <c r="AD25" s="11" t="s">
        <v>89</v>
      </c>
      <c r="AE25" s="11" t="s">
        <v>307</v>
      </c>
    </row>
    <row r="26" spans="1:31" s="34" customFormat="1" ht="21" customHeight="1" x14ac:dyDescent="0.4">
      <c r="A26" s="9"/>
      <c r="B26" s="9"/>
      <c r="C26" s="32"/>
      <c r="D26" s="9"/>
      <c r="E26" s="32"/>
      <c r="F26" s="32"/>
      <c r="G26" s="32"/>
      <c r="H26" s="32"/>
      <c r="I26" s="32"/>
      <c r="J26" s="32"/>
      <c r="K26" s="9"/>
      <c r="L26" s="32"/>
      <c r="M26" s="32"/>
      <c r="N26" s="32"/>
      <c r="O26" s="32"/>
      <c r="P26" s="32"/>
      <c r="Q26" s="32"/>
      <c r="R26" s="32"/>
      <c r="S26" s="33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34" customFormat="1" ht="20.25" customHeight="1" x14ac:dyDescent="0.4"/>
    <row r="28" spans="1:31" s="34" customFormat="1" ht="20.25" customHeight="1" x14ac:dyDescent="0.4"/>
    <row r="29" spans="1:31" s="34" customFormat="1" ht="20.25" customHeight="1" x14ac:dyDescent="0.4"/>
    <row r="30" spans="1:31" s="34" customFormat="1" ht="20.25" customHeight="1" x14ac:dyDescent="0.4"/>
    <row r="31" spans="1:31" s="34" customFormat="1" ht="20.25" customHeight="1" x14ac:dyDescent="0.4"/>
    <row r="32" spans="1:31" s="34" customFormat="1" ht="20.25" customHeight="1" x14ac:dyDescent="0.4"/>
    <row r="33" s="34" customFormat="1" ht="20.25" customHeight="1" x14ac:dyDescent="0.4"/>
    <row r="34" s="34" customFormat="1" ht="20.25" customHeight="1" x14ac:dyDescent="0.4"/>
    <row r="35" s="34" customFormat="1" ht="20.25" customHeight="1" x14ac:dyDescent="0.4"/>
    <row r="36" s="34" customFormat="1" ht="20.25" customHeight="1" x14ac:dyDescent="0.4"/>
    <row r="37" s="34" customFormat="1" ht="20.25" customHeight="1" x14ac:dyDescent="0.4"/>
    <row r="38" s="34" customFormat="1" ht="20.25" customHeight="1" x14ac:dyDescent="0.4"/>
    <row r="39" s="34" customFormat="1" ht="20.25" customHeight="1" x14ac:dyDescent="0.4"/>
    <row r="40" s="34" customFormat="1" ht="20.25" customHeight="1" x14ac:dyDescent="0.4"/>
    <row r="41" s="34" customFormat="1" ht="20.25" customHeight="1" x14ac:dyDescent="0.4"/>
    <row r="42" s="34" customFormat="1" ht="20.25" customHeight="1" x14ac:dyDescent="0.4"/>
    <row r="43" s="34" customFormat="1" ht="20.25" customHeight="1" x14ac:dyDescent="0.4"/>
    <row r="44" s="34" customFormat="1" ht="20.25" customHeight="1" x14ac:dyDescent="0.4"/>
    <row r="45" s="34" customFormat="1" ht="20.25" customHeight="1" x14ac:dyDescent="0.4"/>
    <row r="46" s="34" customFormat="1" ht="20.25" customHeight="1" x14ac:dyDescent="0.4"/>
    <row r="47" s="34" customFormat="1" ht="20.25" customHeight="1" x14ac:dyDescent="0.4"/>
    <row r="48" s="34" customFormat="1" ht="20.25" customHeight="1" x14ac:dyDescent="0.4"/>
    <row r="49" s="34" customFormat="1" ht="20.25" customHeight="1" x14ac:dyDescent="0.4"/>
    <row r="50" s="34" customFormat="1" ht="20.25" customHeight="1" x14ac:dyDescent="0.4"/>
    <row r="51" s="34" customFormat="1" ht="20.25" customHeight="1" x14ac:dyDescent="0.4"/>
    <row r="52" s="34" customFormat="1" ht="20.25" customHeight="1" x14ac:dyDescent="0.4"/>
    <row r="53" s="34" customFormat="1" ht="20.25" customHeight="1" x14ac:dyDescent="0.4"/>
    <row r="54" s="34" customFormat="1" ht="20.25" customHeight="1" x14ac:dyDescent="0.4"/>
    <row r="55" s="34" customFormat="1" ht="20.25" customHeight="1" x14ac:dyDescent="0.4"/>
    <row r="56" s="34" customFormat="1" ht="20.25" customHeight="1" x14ac:dyDescent="0.4"/>
    <row r="57" s="34" customFormat="1" ht="20.25" customHeight="1" x14ac:dyDescent="0.4"/>
    <row r="58" s="34" customFormat="1" ht="20.25" customHeight="1" x14ac:dyDescent="0.4"/>
    <row r="59" s="34" customFormat="1" ht="20.25" customHeight="1" x14ac:dyDescent="0.4"/>
    <row r="60" s="34" customFormat="1" ht="20.25" customHeight="1" x14ac:dyDescent="0.4"/>
    <row r="61" s="34" customFormat="1" ht="20.25" customHeight="1" x14ac:dyDescent="0.4"/>
    <row r="62" s="34" customFormat="1" ht="20.25" customHeight="1" x14ac:dyDescent="0.4"/>
    <row r="63" s="34" customFormat="1" ht="20.25" customHeight="1" x14ac:dyDescent="0.4"/>
    <row r="64" s="34" customFormat="1" ht="20.25" customHeight="1" x14ac:dyDescent="0.4"/>
    <row r="65" s="34" customFormat="1" ht="20.25" customHeight="1" x14ac:dyDescent="0.4"/>
    <row r="66" s="34" customFormat="1" ht="20.25" customHeight="1" x14ac:dyDescent="0.4"/>
    <row r="67" s="34" customFormat="1" ht="20.25" customHeight="1" x14ac:dyDescent="0.4"/>
    <row r="68" s="34" customFormat="1" ht="20.25" customHeight="1" x14ac:dyDescent="0.4"/>
    <row r="69" s="34" customFormat="1" ht="20.25" customHeight="1" x14ac:dyDescent="0.4"/>
    <row r="70" s="34" customFormat="1" ht="20.25" customHeight="1" x14ac:dyDescent="0.4"/>
    <row r="71" s="34" customFormat="1" ht="20.25" customHeight="1" x14ac:dyDescent="0.4"/>
    <row r="72" s="34" customFormat="1" ht="20.25" customHeight="1" x14ac:dyDescent="0.4"/>
    <row r="73" s="34" customFormat="1" ht="20.25" customHeight="1" x14ac:dyDescent="0.4"/>
    <row r="74" s="34" customFormat="1" ht="20.25" customHeight="1" x14ac:dyDescent="0.4"/>
    <row r="75" s="34" customFormat="1" ht="20.25" customHeight="1" x14ac:dyDescent="0.4"/>
    <row r="76" s="34" customFormat="1" ht="20.25" customHeight="1" x14ac:dyDescent="0.4"/>
    <row r="77" s="34" customFormat="1" ht="20.25" customHeight="1" x14ac:dyDescent="0.4"/>
    <row r="78" s="34" customFormat="1" ht="20.25" customHeight="1" x14ac:dyDescent="0.4"/>
    <row r="79" s="34" customFormat="1" ht="20.25" customHeight="1" x14ac:dyDescent="0.4"/>
    <row r="80" s="34" customFormat="1" ht="20.25" customHeight="1" x14ac:dyDescent="0.4"/>
    <row r="81" s="34" customFormat="1" ht="20.25" customHeight="1" x14ac:dyDescent="0.4"/>
    <row r="82" s="34" customFormat="1" ht="20.25" customHeight="1" x14ac:dyDescent="0.4"/>
    <row r="83" s="34" customFormat="1" ht="20.25" customHeight="1" x14ac:dyDescent="0.4"/>
    <row r="84" s="34" customFormat="1" ht="20.25" customHeight="1" x14ac:dyDescent="0.4"/>
    <row r="85" s="34" customFormat="1" ht="20.25" customHeight="1" x14ac:dyDescent="0.4"/>
    <row r="86" s="34" customFormat="1" ht="20.25" customHeight="1" x14ac:dyDescent="0.4"/>
    <row r="87" s="34" customFormat="1" ht="20.25" customHeight="1" x14ac:dyDescent="0.4"/>
    <row r="88" s="34" customFormat="1" ht="20.25" customHeight="1" x14ac:dyDescent="0.4"/>
    <row r="89" s="34" customFormat="1" ht="20.25" customHeight="1" x14ac:dyDescent="0.4"/>
    <row r="90" s="34" customFormat="1" ht="20.25" customHeight="1" x14ac:dyDescent="0.4"/>
    <row r="91" s="34" customFormat="1" ht="20.25" customHeight="1" x14ac:dyDescent="0.4"/>
    <row r="92" s="34" customFormat="1" ht="20.25" customHeight="1" x14ac:dyDescent="0.4"/>
    <row r="93" s="34" customFormat="1" ht="20.25" customHeight="1" x14ac:dyDescent="0.4"/>
    <row r="94" s="34" customFormat="1" ht="20.25" customHeight="1" x14ac:dyDescent="0.4"/>
    <row r="95" s="34" customFormat="1" ht="20.25" customHeight="1" x14ac:dyDescent="0.4"/>
    <row r="96" s="34" customFormat="1" ht="20.25" customHeight="1" x14ac:dyDescent="0.4"/>
    <row r="97" s="34" customFormat="1" ht="20.25" customHeight="1" x14ac:dyDescent="0.4"/>
    <row r="98" s="34" customFormat="1" ht="20.25" customHeight="1" x14ac:dyDescent="0.4"/>
    <row r="99" s="34" customFormat="1" ht="20.25" customHeight="1" x14ac:dyDescent="0.4"/>
    <row r="100" s="34" customFormat="1" ht="20.25" customHeight="1" x14ac:dyDescent="0.4"/>
    <row r="101" s="34" customFormat="1" ht="20.25" customHeight="1" x14ac:dyDescent="0.4"/>
    <row r="102" s="34" customFormat="1" ht="20.25" customHeight="1" x14ac:dyDescent="0.4"/>
    <row r="103" s="34" customFormat="1" ht="20.25" customHeight="1" x14ac:dyDescent="0.4"/>
    <row r="104" s="34" customFormat="1" ht="20.25" customHeight="1" x14ac:dyDescent="0.4"/>
    <row r="105" s="34" customFormat="1" ht="20.25" customHeight="1" x14ac:dyDescent="0.4"/>
    <row r="106" s="34" customFormat="1" ht="20.25" customHeight="1" x14ac:dyDescent="0.4"/>
    <row r="107" s="34" customFormat="1" ht="20.25" customHeight="1" x14ac:dyDescent="0.4"/>
    <row r="108" s="34" customFormat="1" ht="20.25" customHeight="1" x14ac:dyDescent="0.4"/>
    <row r="109" s="34" customFormat="1" ht="20.25" customHeight="1" x14ac:dyDescent="0.4"/>
    <row r="110" s="34" customFormat="1" ht="20.25" customHeight="1" x14ac:dyDescent="0.4"/>
    <row r="111" s="34" customFormat="1" ht="20.25" customHeight="1" x14ac:dyDescent="0.4"/>
    <row r="112" s="34" customFormat="1" ht="20.25" customHeight="1" x14ac:dyDescent="0.4"/>
    <row r="113" s="34" customFormat="1" ht="20.25" customHeight="1" x14ac:dyDescent="0.4"/>
    <row r="114" s="34" customFormat="1" ht="20.25" customHeight="1" x14ac:dyDescent="0.4"/>
    <row r="115" s="34" customFormat="1" ht="20.25" customHeight="1" x14ac:dyDescent="0.4"/>
    <row r="116" s="34" customFormat="1" ht="20.25" customHeight="1" x14ac:dyDescent="0.4"/>
    <row r="117" s="34" customFormat="1" ht="20.25" customHeight="1" x14ac:dyDescent="0.4"/>
    <row r="118" s="34" customFormat="1" ht="20.25" customHeight="1" x14ac:dyDescent="0.4"/>
    <row r="119" s="34" customFormat="1" ht="20.25" customHeight="1" x14ac:dyDescent="0.4"/>
    <row r="120" s="34" customFormat="1" ht="20.25" customHeight="1" x14ac:dyDescent="0.4"/>
    <row r="121" s="34" customFormat="1" ht="20.25" customHeight="1" x14ac:dyDescent="0.4"/>
    <row r="122" s="34" customFormat="1" ht="20.25" customHeight="1" x14ac:dyDescent="0.4"/>
    <row r="123" s="34" customFormat="1" ht="20.25" customHeight="1" x14ac:dyDescent="0.4"/>
    <row r="124" s="34" customFormat="1" ht="20.25" customHeight="1" x14ac:dyDescent="0.4"/>
    <row r="125" s="34" customFormat="1" ht="20.25" customHeight="1" x14ac:dyDescent="0.4"/>
    <row r="126" s="34" customFormat="1" ht="20.25" customHeight="1" x14ac:dyDescent="0.4"/>
    <row r="127" s="34" customFormat="1" ht="20.25" customHeight="1" x14ac:dyDescent="0.4"/>
    <row r="128" s="34" customFormat="1" ht="20.25" customHeight="1" x14ac:dyDescent="0.4"/>
    <row r="129" s="34" customFormat="1" ht="20.25" customHeight="1" x14ac:dyDescent="0.4"/>
    <row r="130" s="34" customFormat="1" ht="20.25" customHeight="1" x14ac:dyDescent="0.4"/>
    <row r="131" s="34" customFormat="1" ht="20.25" customHeight="1" x14ac:dyDescent="0.4"/>
    <row r="132" s="34" customFormat="1" ht="20.25" customHeight="1" x14ac:dyDescent="0.4"/>
    <row r="133" s="34" customFormat="1" ht="20.25" customHeight="1" x14ac:dyDescent="0.4"/>
    <row r="134" s="34" customFormat="1" ht="20.25" customHeight="1" x14ac:dyDescent="0.4"/>
    <row r="135" s="34" customFormat="1" ht="20.25" customHeight="1" x14ac:dyDescent="0.4"/>
    <row r="136" s="34" customFormat="1" ht="20.25" customHeight="1" x14ac:dyDescent="0.4"/>
    <row r="137" s="34" customFormat="1" ht="20.25" customHeight="1" x14ac:dyDescent="0.4"/>
    <row r="138" s="34" customFormat="1" ht="20.25" customHeight="1" x14ac:dyDescent="0.4"/>
    <row r="139" s="34" customFormat="1" ht="20.25" customHeight="1" x14ac:dyDescent="0.4"/>
    <row r="140" s="34" customFormat="1" ht="20.25" customHeight="1" x14ac:dyDescent="0.4"/>
    <row r="141" s="34" customFormat="1" ht="20.25" customHeight="1" x14ac:dyDescent="0.4"/>
    <row r="142" s="34" customFormat="1" ht="20.25" customHeight="1" x14ac:dyDescent="0.4"/>
    <row r="143" s="34" customFormat="1" ht="20.25" customHeight="1" x14ac:dyDescent="0.4"/>
    <row r="144" s="34" customFormat="1" ht="20.25" customHeight="1" x14ac:dyDescent="0.4"/>
    <row r="145" s="34" customFormat="1" ht="20.25" customHeight="1" x14ac:dyDescent="0.4"/>
    <row r="146" s="34" customFormat="1" ht="20.25" customHeight="1" x14ac:dyDescent="0.4"/>
    <row r="147" s="34" customFormat="1" ht="20.25" customHeight="1" x14ac:dyDescent="0.4"/>
    <row r="148" s="34" customFormat="1" ht="20.25" customHeight="1" x14ac:dyDescent="0.4"/>
    <row r="149" s="34" customFormat="1" ht="20.25" customHeight="1" x14ac:dyDescent="0.4"/>
    <row r="150" s="34" customFormat="1" ht="20.25" customHeight="1" x14ac:dyDescent="0.4"/>
    <row r="151" s="34" customFormat="1" ht="20.25" customHeight="1" x14ac:dyDescent="0.4"/>
    <row r="152" s="34" customFormat="1" ht="20.25" customHeight="1" x14ac:dyDescent="0.4"/>
    <row r="153" s="34" customFormat="1" ht="20.25" customHeight="1" x14ac:dyDescent="0.4"/>
    <row r="154" s="34" customFormat="1" ht="20.25" customHeight="1" x14ac:dyDescent="0.4"/>
    <row r="155" s="34" customFormat="1" ht="20.25" customHeight="1" x14ac:dyDescent="0.4"/>
    <row r="156" s="34" customFormat="1" ht="20.25" customHeight="1" x14ac:dyDescent="0.4"/>
    <row r="157" s="34" customFormat="1" ht="20.25" customHeight="1" x14ac:dyDescent="0.4"/>
    <row r="158" s="34" customFormat="1" ht="20.25" customHeight="1" x14ac:dyDescent="0.4"/>
    <row r="159" s="34" customFormat="1" ht="20.25" customHeight="1" x14ac:dyDescent="0.4"/>
    <row r="160" s="34" customFormat="1" ht="20.25" customHeight="1" x14ac:dyDescent="0.4"/>
    <row r="161" s="34" customFormat="1" ht="20.25" customHeight="1" x14ac:dyDescent="0.4"/>
    <row r="162" s="34" customFormat="1" ht="20.25" customHeight="1" x14ac:dyDescent="0.4"/>
    <row r="163" s="34" customFormat="1" ht="20.25" customHeight="1" x14ac:dyDescent="0.4"/>
    <row r="164" s="34" customFormat="1" ht="20.25" customHeight="1" x14ac:dyDescent="0.4"/>
    <row r="165" s="34" customFormat="1" ht="20.25" customHeight="1" x14ac:dyDescent="0.4"/>
    <row r="166" s="34" customFormat="1" ht="20.25" customHeight="1" x14ac:dyDescent="0.4"/>
    <row r="167" s="34" customFormat="1" ht="20.25" customHeight="1" x14ac:dyDescent="0.4"/>
    <row r="168" s="34" customFormat="1" ht="20.25" customHeight="1" x14ac:dyDescent="0.4"/>
    <row r="169" s="34" customFormat="1" ht="20.25" customHeight="1" x14ac:dyDescent="0.4"/>
    <row r="170" s="34" customFormat="1" ht="20.25" customHeight="1" x14ac:dyDescent="0.4"/>
    <row r="171" s="34" customFormat="1" ht="20.25" customHeight="1" x14ac:dyDescent="0.4"/>
    <row r="172" s="34" customFormat="1" ht="20.25" customHeight="1" x14ac:dyDescent="0.4"/>
    <row r="173" s="34" customFormat="1" ht="20.25" customHeight="1" x14ac:dyDescent="0.4"/>
    <row r="174" s="34" customFormat="1" ht="20.25" customHeight="1" x14ac:dyDescent="0.4"/>
    <row r="175" s="34" customFormat="1" ht="20.25" customHeight="1" x14ac:dyDescent="0.4"/>
    <row r="176" s="34" customFormat="1" ht="20.25" customHeight="1" x14ac:dyDescent="0.4"/>
    <row r="177" s="34" customFormat="1" ht="20.25" customHeight="1" x14ac:dyDescent="0.4"/>
    <row r="178" s="34" customFormat="1" ht="20.25" customHeight="1" x14ac:dyDescent="0.4"/>
    <row r="179" s="34" customFormat="1" ht="20.25" customHeight="1" x14ac:dyDescent="0.4"/>
    <row r="180" s="34" customFormat="1" ht="20.25" customHeight="1" x14ac:dyDescent="0.4"/>
    <row r="181" s="34" customFormat="1" ht="20.25" customHeight="1" x14ac:dyDescent="0.4"/>
    <row r="182" s="34" customFormat="1" ht="20.25" customHeight="1" x14ac:dyDescent="0.4"/>
    <row r="183" s="34" customFormat="1" ht="20.25" customHeight="1" x14ac:dyDescent="0.4"/>
    <row r="184" s="34" customFormat="1" ht="20.25" customHeight="1" x14ac:dyDescent="0.4"/>
    <row r="185" s="34" customFormat="1" ht="20.25" customHeight="1" x14ac:dyDescent="0.4"/>
    <row r="186" s="34" customFormat="1" ht="20.25" customHeight="1" x14ac:dyDescent="0.4"/>
    <row r="187" s="34" customFormat="1" ht="20.25" customHeight="1" x14ac:dyDescent="0.4"/>
    <row r="188" s="34" customFormat="1" ht="20.25" customHeight="1" x14ac:dyDescent="0.4"/>
    <row r="189" s="34" customFormat="1" ht="20.25" customHeight="1" x14ac:dyDescent="0.4"/>
    <row r="190" s="34" customFormat="1" ht="20.25" customHeight="1" x14ac:dyDescent="0.4"/>
    <row r="191" s="34" customFormat="1" ht="20.25" customHeight="1" x14ac:dyDescent="0.4"/>
    <row r="192" s="34" customFormat="1" ht="20.25" customHeight="1" x14ac:dyDescent="0.4"/>
    <row r="193" s="34" customFormat="1" ht="20.25" customHeight="1" x14ac:dyDescent="0.4"/>
    <row r="194" s="34" customFormat="1" ht="20.25" customHeight="1" x14ac:dyDescent="0.4"/>
    <row r="195" s="34" customFormat="1" ht="20.25" customHeight="1" x14ac:dyDescent="0.4"/>
    <row r="196" s="34" customFormat="1" ht="20.25" customHeight="1" x14ac:dyDescent="0.4"/>
    <row r="197" s="34" customFormat="1" ht="20.25" customHeight="1" x14ac:dyDescent="0.4"/>
    <row r="198" s="34" customFormat="1" ht="20.25" customHeight="1" x14ac:dyDescent="0.4"/>
    <row r="199" s="34" customFormat="1" ht="20.25" customHeight="1" x14ac:dyDescent="0.4"/>
    <row r="200" s="34" customFormat="1" ht="20.25" customHeight="1" x14ac:dyDescent="0.4"/>
    <row r="201" s="34" customFormat="1" ht="20.25" customHeight="1" x14ac:dyDescent="0.4"/>
    <row r="202" s="34" customFormat="1" ht="20.25" customHeight="1" x14ac:dyDescent="0.4"/>
    <row r="203" s="34" customFormat="1" ht="20.25" customHeight="1" x14ac:dyDescent="0.4"/>
    <row r="204" s="34" customFormat="1" ht="20.25" customHeight="1" x14ac:dyDescent="0.4"/>
    <row r="205" s="34" customFormat="1" ht="20.25" customHeight="1" x14ac:dyDescent="0.4"/>
    <row r="206" s="34" customFormat="1" ht="20.25" customHeight="1" x14ac:dyDescent="0.4"/>
    <row r="207" s="34" customFormat="1" ht="20.25" customHeight="1" x14ac:dyDescent="0.4"/>
    <row r="208" s="34" customFormat="1" ht="20.25" customHeight="1" x14ac:dyDescent="0.4"/>
    <row r="209" s="34" customFormat="1" ht="20.25" customHeight="1" x14ac:dyDescent="0.4"/>
    <row r="210" s="34" customFormat="1" ht="20.25" customHeight="1" x14ac:dyDescent="0.4"/>
    <row r="211" s="34" customFormat="1" ht="20.25" customHeight="1" x14ac:dyDescent="0.4"/>
    <row r="212" s="34" customFormat="1" ht="20.25" customHeight="1" x14ac:dyDescent="0.4"/>
    <row r="213" s="34" customFormat="1" ht="20.25" customHeight="1" x14ac:dyDescent="0.4"/>
    <row r="214" s="34" customFormat="1" ht="20.25" customHeight="1" x14ac:dyDescent="0.4"/>
    <row r="215" s="34" customFormat="1" ht="20.25" customHeight="1" x14ac:dyDescent="0.4"/>
    <row r="216" s="34" customFormat="1" ht="20.25" customHeight="1" x14ac:dyDescent="0.4"/>
    <row r="217" s="34" customFormat="1" ht="20.25" customHeight="1" x14ac:dyDescent="0.4"/>
    <row r="218" s="34" customFormat="1" ht="20.25" customHeight="1" x14ac:dyDescent="0.4"/>
    <row r="219" s="34" customFormat="1" ht="20.25" customHeight="1" x14ac:dyDescent="0.4"/>
    <row r="220" s="34" customFormat="1" ht="20.25" customHeight="1" x14ac:dyDescent="0.4"/>
    <row r="221" s="34" customFormat="1" ht="20.25" customHeight="1" x14ac:dyDescent="0.4"/>
    <row r="222" s="34" customFormat="1" ht="20.25" customHeight="1" x14ac:dyDescent="0.4"/>
    <row r="223" s="34" customFormat="1" ht="20.25" customHeight="1" x14ac:dyDescent="0.4"/>
    <row r="224" s="34" customFormat="1" ht="20.25" customHeight="1" x14ac:dyDescent="0.4"/>
    <row r="225" s="34" customFormat="1" ht="20.25" customHeight="1" x14ac:dyDescent="0.4"/>
    <row r="226" s="34" customFormat="1" ht="20.25" customHeight="1" x14ac:dyDescent="0.4"/>
    <row r="227" s="34" customFormat="1" ht="20.25" customHeight="1" x14ac:dyDescent="0.4"/>
    <row r="228" s="34" customFormat="1" ht="20.25" customHeight="1" x14ac:dyDescent="0.4"/>
    <row r="229" s="34" customFormat="1" ht="20.25" customHeight="1" x14ac:dyDescent="0.4"/>
    <row r="230" s="34" customFormat="1" ht="20.25" customHeight="1" x14ac:dyDescent="0.4"/>
    <row r="231" s="34" customFormat="1" ht="20.25" customHeight="1" x14ac:dyDescent="0.4"/>
    <row r="232" s="34" customFormat="1" ht="20.25" customHeight="1" x14ac:dyDescent="0.4"/>
    <row r="233" s="34" customFormat="1" ht="20.25" customHeight="1" x14ac:dyDescent="0.4"/>
    <row r="234" s="34" customFormat="1" ht="20.25" customHeight="1" x14ac:dyDescent="0.4"/>
    <row r="235" s="34" customFormat="1" ht="20.25" customHeight="1" x14ac:dyDescent="0.4"/>
    <row r="236" s="34" customFormat="1" ht="20.25" customHeight="1" x14ac:dyDescent="0.4"/>
    <row r="237" s="34" customFormat="1" ht="20.25" customHeight="1" x14ac:dyDescent="0.4"/>
    <row r="238" s="34" customFormat="1" ht="20.25" customHeight="1" x14ac:dyDescent="0.4"/>
    <row r="239" s="34" customFormat="1" ht="20.25" customHeight="1" x14ac:dyDescent="0.4"/>
    <row r="240" s="34" customFormat="1" ht="20.25" customHeight="1" x14ac:dyDescent="0.4"/>
    <row r="241" s="34" customFormat="1" ht="20.25" customHeight="1" x14ac:dyDescent="0.4"/>
    <row r="242" s="34" customFormat="1" ht="20.25" customHeight="1" x14ac:dyDescent="0.4"/>
    <row r="243" s="34" customFormat="1" ht="20.25" customHeight="1" x14ac:dyDescent="0.4"/>
    <row r="244" s="34" customFormat="1" ht="20.25" customHeight="1" x14ac:dyDescent="0.4"/>
    <row r="245" s="34" customFormat="1" ht="20.25" customHeight="1" x14ac:dyDescent="0.4"/>
    <row r="246" s="34" customFormat="1" ht="20.25" customHeight="1" x14ac:dyDescent="0.4"/>
    <row r="247" s="34" customFormat="1" ht="20.25" customHeight="1" x14ac:dyDescent="0.4"/>
    <row r="248" s="34" customFormat="1" ht="20.25" customHeight="1" x14ac:dyDescent="0.4"/>
    <row r="249" s="34" customFormat="1" ht="20.25" customHeight="1" x14ac:dyDescent="0.4"/>
    <row r="250" s="34" customFormat="1" ht="20.25" customHeight="1" x14ac:dyDescent="0.4"/>
    <row r="251" s="34" customFormat="1" ht="20.25" customHeight="1" x14ac:dyDescent="0.4"/>
    <row r="252" s="34" customFormat="1" ht="20.25" customHeight="1" x14ac:dyDescent="0.4"/>
    <row r="253" s="34" customFormat="1" ht="20.25" customHeight="1" x14ac:dyDescent="0.4"/>
    <row r="254" s="34" customFormat="1" ht="20.25" customHeight="1" x14ac:dyDescent="0.4"/>
    <row r="255" s="34" customFormat="1" ht="20.25" customHeight="1" x14ac:dyDescent="0.4"/>
    <row r="256" s="34" customFormat="1" ht="20.25" customHeight="1" x14ac:dyDescent="0.4"/>
    <row r="257" s="34" customFormat="1" ht="20.25" customHeight="1" x14ac:dyDescent="0.4"/>
    <row r="258" s="34" customFormat="1" ht="20.25" customHeight="1" x14ac:dyDescent="0.4"/>
    <row r="259" s="34" customFormat="1" ht="20.25" customHeight="1" x14ac:dyDescent="0.4"/>
    <row r="260" s="34" customFormat="1" ht="20.25" customHeight="1" x14ac:dyDescent="0.4"/>
    <row r="261" s="34" customFormat="1" ht="20.25" customHeight="1" x14ac:dyDescent="0.4"/>
    <row r="262" s="34" customFormat="1" ht="20.25" customHeight="1" x14ac:dyDescent="0.4"/>
    <row r="263" s="34" customFormat="1" ht="20.25" customHeight="1" x14ac:dyDescent="0.4"/>
    <row r="264" s="34" customFormat="1" ht="20.25" customHeight="1" x14ac:dyDescent="0.4"/>
    <row r="265" s="34" customFormat="1" ht="20.25" customHeight="1" x14ac:dyDescent="0.4"/>
    <row r="266" s="34" customFormat="1" ht="20.25" customHeight="1" x14ac:dyDescent="0.4"/>
    <row r="267" s="34" customFormat="1" ht="20.25" customHeight="1" x14ac:dyDescent="0.4"/>
    <row r="268" s="34" customFormat="1" ht="20.25" customHeight="1" x14ac:dyDescent="0.4"/>
    <row r="269" s="34" customFormat="1" ht="20.25" customHeight="1" x14ac:dyDescent="0.4"/>
    <row r="270" s="34" customFormat="1" ht="20.25" customHeight="1" x14ac:dyDescent="0.4"/>
    <row r="271" s="34" customFormat="1" ht="20.25" customHeight="1" x14ac:dyDescent="0.4"/>
    <row r="272" s="34" customFormat="1" ht="20.25" customHeight="1" x14ac:dyDescent="0.4"/>
    <row r="273" s="34" customFormat="1" ht="20.25" customHeight="1" x14ac:dyDescent="0.4"/>
    <row r="274" s="34" customFormat="1" ht="20.25" customHeight="1" x14ac:dyDescent="0.4"/>
    <row r="275" s="34" customFormat="1" x14ac:dyDescent="0.4"/>
    <row r="276" s="34" customFormat="1" x14ac:dyDescent="0.4"/>
    <row r="277" s="34" customFormat="1" x14ac:dyDescent="0.4"/>
    <row r="278" s="34" customFormat="1" x14ac:dyDescent="0.4"/>
    <row r="279" s="34" customFormat="1" x14ac:dyDescent="0.4"/>
    <row r="280" s="34" customFormat="1" x14ac:dyDescent="0.4"/>
    <row r="281" s="34" customFormat="1" x14ac:dyDescent="0.4"/>
    <row r="282" s="34" customFormat="1" x14ac:dyDescent="0.4"/>
    <row r="283" s="34" customFormat="1" x14ac:dyDescent="0.4"/>
    <row r="284" s="34" customFormat="1" x14ac:dyDescent="0.4"/>
    <row r="285" s="34" customFormat="1" x14ac:dyDescent="0.4"/>
    <row r="286" s="34" customFormat="1" x14ac:dyDescent="0.4"/>
    <row r="287" s="34" customFormat="1" x14ac:dyDescent="0.4"/>
    <row r="288" s="34" customFormat="1" x14ac:dyDescent="0.4"/>
    <row r="289" s="34" customFormat="1" x14ac:dyDescent="0.4"/>
    <row r="290" s="34" customFormat="1" x14ac:dyDescent="0.4"/>
    <row r="291" s="34" customFormat="1" x14ac:dyDescent="0.4"/>
    <row r="292" s="34" customFormat="1" x14ac:dyDescent="0.4"/>
    <row r="293" s="34" customFormat="1" x14ac:dyDescent="0.4"/>
    <row r="294" s="34" customFormat="1" x14ac:dyDescent="0.4"/>
    <row r="295" s="34" customFormat="1" x14ac:dyDescent="0.4"/>
    <row r="296" s="34" customFormat="1" x14ac:dyDescent="0.4"/>
    <row r="297" s="34" customFormat="1" x14ac:dyDescent="0.4"/>
    <row r="298" s="34" customFormat="1" x14ac:dyDescent="0.4"/>
    <row r="299" s="34" customFormat="1" x14ac:dyDescent="0.4"/>
    <row r="300" s="34" customFormat="1" x14ac:dyDescent="0.4"/>
    <row r="301" s="34" customFormat="1" x14ac:dyDescent="0.4"/>
    <row r="302" s="34" customFormat="1" x14ac:dyDescent="0.4"/>
    <row r="303" s="34" customFormat="1" x14ac:dyDescent="0.4"/>
    <row r="304" s="34" customFormat="1" x14ac:dyDescent="0.4"/>
    <row r="305" s="34" customFormat="1" x14ac:dyDescent="0.4"/>
    <row r="306" s="34" customFormat="1" x14ac:dyDescent="0.4"/>
    <row r="307" s="34" customFormat="1" x14ac:dyDescent="0.4"/>
    <row r="308" s="34" customFormat="1" x14ac:dyDescent="0.4"/>
    <row r="309" s="34" customFormat="1" x14ac:dyDescent="0.4"/>
    <row r="310" s="34" customFormat="1" x14ac:dyDescent="0.4"/>
    <row r="311" s="34" customFormat="1" x14ac:dyDescent="0.4"/>
    <row r="312" s="34" customFormat="1" x14ac:dyDescent="0.4"/>
    <row r="313" s="34" customFormat="1" x14ac:dyDescent="0.4"/>
    <row r="314" s="34" customFormat="1" x14ac:dyDescent="0.4"/>
    <row r="315" s="34" customFormat="1" x14ac:dyDescent="0.4"/>
    <row r="316" s="34" customFormat="1" x14ac:dyDescent="0.4"/>
    <row r="317" s="34" customFormat="1" x14ac:dyDescent="0.4"/>
    <row r="318" s="34" customFormat="1" x14ac:dyDescent="0.4"/>
    <row r="319" s="34" customFormat="1" x14ac:dyDescent="0.4"/>
    <row r="320" s="34" customFormat="1" x14ac:dyDescent="0.4"/>
    <row r="321" s="34" customFormat="1" x14ac:dyDescent="0.4"/>
    <row r="322" s="34" customFormat="1" x14ac:dyDescent="0.4"/>
    <row r="323" s="34" customFormat="1" x14ac:dyDescent="0.4"/>
    <row r="324" s="34" customFormat="1" x14ac:dyDescent="0.4"/>
    <row r="325" s="34" customFormat="1" x14ac:dyDescent="0.4"/>
    <row r="326" s="34" customFormat="1" x14ac:dyDescent="0.4"/>
    <row r="327" s="34" customFormat="1" x14ac:dyDescent="0.4"/>
    <row r="328" s="34" customFormat="1" x14ac:dyDescent="0.4"/>
    <row r="329" s="34" customFormat="1" x14ac:dyDescent="0.4"/>
    <row r="330" s="34" customFormat="1" x14ac:dyDescent="0.4"/>
    <row r="331" s="34" customFormat="1" x14ac:dyDescent="0.4"/>
    <row r="332" s="34" customFormat="1" x14ac:dyDescent="0.4"/>
    <row r="333" s="34" customFormat="1" x14ac:dyDescent="0.4"/>
    <row r="334" s="34" customFormat="1" x14ac:dyDescent="0.4"/>
    <row r="335" s="34" customFormat="1" x14ac:dyDescent="0.4"/>
    <row r="336" s="34" customFormat="1" x14ac:dyDescent="0.4"/>
    <row r="337" s="34" customFormat="1" x14ac:dyDescent="0.4"/>
    <row r="338" s="34" customFormat="1" x14ac:dyDescent="0.4"/>
    <row r="339" s="34" customFormat="1" x14ac:dyDescent="0.4"/>
    <row r="340" s="34" customFormat="1" x14ac:dyDescent="0.4"/>
    <row r="341" s="34" customFormat="1" x14ac:dyDescent="0.4"/>
    <row r="342" s="34" customFormat="1" x14ac:dyDescent="0.4"/>
    <row r="343" s="34" customFormat="1" x14ac:dyDescent="0.4"/>
    <row r="344" s="34" customFormat="1" x14ac:dyDescent="0.4"/>
    <row r="345" s="34" customFormat="1" x14ac:dyDescent="0.4"/>
    <row r="346" s="34" customFormat="1" x14ac:dyDescent="0.4"/>
    <row r="347" s="34" customFormat="1" x14ac:dyDescent="0.4"/>
    <row r="348" s="34" customFormat="1" x14ac:dyDescent="0.4"/>
    <row r="349" s="34" customFormat="1" x14ac:dyDescent="0.4"/>
    <row r="350" s="34" customFormat="1" x14ac:dyDescent="0.4"/>
    <row r="351" s="34" customFormat="1" x14ac:dyDescent="0.4"/>
    <row r="352" s="34" customFormat="1" x14ac:dyDescent="0.4"/>
    <row r="353" s="34" customFormat="1" x14ac:dyDescent="0.4"/>
    <row r="354" s="34" customFormat="1" x14ac:dyDescent="0.4"/>
    <row r="355" s="34" customFormat="1" x14ac:dyDescent="0.4"/>
    <row r="356" s="34" customFormat="1" x14ac:dyDescent="0.4"/>
    <row r="357" s="34" customFormat="1" x14ac:dyDescent="0.4"/>
    <row r="358" s="34" customFormat="1" x14ac:dyDescent="0.4"/>
    <row r="359" s="34" customFormat="1" x14ac:dyDescent="0.4"/>
    <row r="360" s="34" customFormat="1" x14ac:dyDescent="0.4"/>
    <row r="361" s="34" customFormat="1" x14ac:dyDescent="0.4"/>
    <row r="362" s="34" customFormat="1" x14ac:dyDescent="0.4"/>
    <row r="363" s="34" customFormat="1" x14ac:dyDescent="0.4"/>
    <row r="364" s="34" customFormat="1" x14ac:dyDescent="0.4"/>
    <row r="365" s="34" customFormat="1" x14ac:dyDescent="0.4"/>
    <row r="366" s="34" customFormat="1" x14ac:dyDescent="0.4"/>
    <row r="367" s="34" customFormat="1" x14ac:dyDescent="0.4"/>
    <row r="368" s="34" customFormat="1" x14ac:dyDescent="0.4"/>
    <row r="369" s="34" customFormat="1" x14ac:dyDescent="0.4"/>
    <row r="370" s="34" customFormat="1" x14ac:dyDescent="0.4"/>
    <row r="371" s="34" customFormat="1" x14ac:dyDescent="0.4"/>
    <row r="372" s="34" customFormat="1" x14ac:dyDescent="0.4"/>
    <row r="373" s="34" customFormat="1" x14ac:dyDescent="0.4"/>
    <row r="374" s="34" customFormat="1" x14ac:dyDescent="0.4"/>
    <row r="375" s="34" customFormat="1" x14ac:dyDescent="0.4"/>
    <row r="376" s="34" customFormat="1" x14ac:dyDescent="0.4"/>
    <row r="377" s="34" customFormat="1" x14ac:dyDescent="0.4"/>
    <row r="378" s="34" customFormat="1" x14ac:dyDescent="0.4"/>
    <row r="379" s="34" customFormat="1" x14ac:dyDescent="0.4"/>
    <row r="380" s="34" customFormat="1" x14ac:dyDescent="0.4"/>
    <row r="381" s="34" customFormat="1" x14ac:dyDescent="0.4"/>
    <row r="382" s="34" customFormat="1" x14ac:dyDescent="0.4"/>
    <row r="383" s="34" customFormat="1" x14ac:dyDescent="0.4"/>
    <row r="384" s="34" customFormat="1" x14ac:dyDescent="0.4"/>
    <row r="385" s="34" customFormat="1" x14ac:dyDescent="0.4"/>
    <row r="386" s="34" customFormat="1" x14ac:dyDescent="0.4"/>
    <row r="387" s="34" customFormat="1" x14ac:dyDescent="0.4"/>
    <row r="388" s="34" customFormat="1" x14ac:dyDescent="0.4"/>
    <row r="389" s="34" customFormat="1" x14ac:dyDescent="0.4"/>
    <row r="390" s="34" customFormat="1" x14ac:dyDescent="0.4"/>
    <row r="391" s="34" customFormat="1" x14ac:dyDescent="0.4"/>
    <row r="392" s="34" customFormat="1" x14ac:dyDescent="0.4"/>
    <row r="393" s="34" customFormat="1" x14ac:dyDescent="0.4"/>
    <row r="394" s="34" customFormat="1" x14ac:dyDescent="0.4"/>
    <row r="395" s="34" customFormat="1" x14ac:dyDescent="0.4"/>
    <row r="396" s="34" customFormat="1" x14ac:dyDescent="0.4"/>
    <row r="397" s="34" customFormat="1" x14ac:dyDescent="0.4"/>
    <row r="398" s="34" customFormat="1" x14ac:dyDescent="0.4"/>
    <row r="399" s="34" customFormat="1" x14ac:dyDescent="0.4"/>
    <row r="400" s="34" customFormat="1" x14ac:dyDescent="0.4"/>
    <row r="401" s="34" customFormat="1" x14ac:dyDescent="0.4"/>
    <row r="402" s="34" customFormat="1" x14ac:dyDescent="0.4"/>
    <row r="403" s="34" customFormat="1" x14ac:dyDescent="0.4"/>
    <row r="404" s="34" customFormat="1" x14ac:dyDescent="0.4"/>
    <row r="405" s="34" customFormat="1" x14ac:dyDescent="0.4"/>
    <row r="406" s="34" customFormat="1" x14ac:dyDescent="0.4"/>
    <row r="407" s="34" customFormat="1" x14ac:dyDescent="0.4"/>
    <row r="408" s="34" customFormat="1" x14ac:dyDescent="0.4"/>
    <row r="409" s="34" customFormat="1" x14ac:dyDescent="0.4"/>
    <row r="410" s="34" customFormat="1" x14ac:dyDescent="0.4"/>
    <row r="411" s="34" customFormat="1" x14ac:dyDescent="0.4"/>
    <row r="412" s="34" customFormat="1" x14ac:dyDescent="0.4"/>
    <row r="413" s="34" customFormat="1" x14ac:dyDescent="0.4"/>
    <row r="414" s="34" customFormat="1" x14ac:dyDescent="0.4"/>
    <row r="415" s="34" customFormat="1" x14ac:dyDescent="0.4"/>
    <row r="416" s="34" customFormat="1" x14ac:dyDescent="0.4"/>
    <row r="417" s="34" customFormat="1" x14ac:dyDescent="0.4"/>
    <row r="418" s="34" customFormat="1" x14ac:dyDescent="0.4"/>
    <row r="419" s="34" customFormat="1" x14ac:dyDescent="0.4"/>
    <row r="420" s="34" customFormat="1" x14ac:dyDescent="0.4"/>
    <row r="421" s="34" customFormat="1" x14ac:dyDescent="0.4"/>
    <row r="422" s="34" customFormat="1" x14ac:dyDescent="0.4"/>
    <row r="423" s="34" customFormat="1" x14ac:dyDescent="0.4"/>
    <row r="424" s="34" customFormat="1" x14ac:dyDescent="0.4"/>
    <row r="425" s="34" customFormat="1" x14ac:dyDescent="0.4"/>
    <row r="426" s="34" customFormat="1" x14ac:dyDescent="0.4"/>
    <row r="427" s="34" customFormat="1" x14ac:dyDescent="0.4"/>
    <row r="428" s="34" customFormat="1" x14ac:dyDescent="0.4"/>
    <row r="429" s="34" customFormat="1" x14ac:dyDescent="0.4"/>
    <row r="430" s="34" customFormat="1" x14ac:dyDescent="0.4"/>
    <row r="431" s="34" customFormat="1" x14ac:dyDescent="0.4"/>
    <row r="432" s="34" customFormat="1" x14ac:dyDescent="0.4"/>
    <row r="433" s="34" customFormat="1" x14ac:dyDescent="0.4"/>
    <row r="434" s="34" customFormat="1" x14ac:dyDescent="0.4"/>
    <row r="435" s="34" customFormat="1" x14ac:dyDescent="0.4"/>
    <row r="436" s="34" customFormat="1" x14ac:dyDescent="0.4"/>
    <row r="437" s="34" customFormat="1" x14ac:dyDescent="0.4"/>
    <row r="438" s="34" customFormat="1" x14ac:dyDescent="0.4"/>
    <row r="439" s="34" customFormat="1" x14ac:dyDescent="0.4"/>
    <row r="440" s="34" customFormat="1" x14ac:dyDescent="0.4"/>
    <row r="441" s="34" customFormat="1" x14ac:dyDescent="0.4"/>
    <row r="442" s="34" customFormat="1" x14ac:dyDescent="0.4"/>
    <row r="443" s="34" customFormat="1" x14ac:dyDescent="0.4"/>
    <row r="444" s="34" customFormat="1" x14ac:dyDescent="0.4"/>
    <row r="445" s="34" customFormat="1" x14ac:dyDescent="0.4"/>
    <row r="446" s="34" customFormat="1" x14ac:dyDescent="0.4"/>
    <row r="447" s="34" customFormat="1" x14ac:dyDescent="0.4"/>
    <row r="448" s="34" customFormat="1" x14ac:dyDescent="0.4"/>
    <row r="449" s="34" customFormat="1" x14ac:dyDescent="0.4"/>
    <row r="450" s="34" customFormat="1" x14ac:dyDescent="0.4"/>
    <row r="451" s="34" customFormat="1" x14ac:dyDescent="0.4"/>
    <row r="452" s="34" customFormat="1" x14ac:dyDescent="0.4"/>
    <row r="453" s="34" customFormat="1" x14ac:dyDescent="0.4"/>
    <row r="454" s="34" customFormat="1" x14ac:dyDescent="0.4"/>
    <row r="455" s="34" customFormat="1" x14ac:dyDescent="0.4"/>
    <row r="456" s="34" customFormat="1" x14ac:dyDescent="0.4"/>
    <row r="457" s="34" customFormat="1" x14ac:dyDescent="0.4"/>
    <row r="458" s="34" customFormat="1" x14ac:dyDescent="0.4"/>
    <row r="459" s="34" customFormat="1" x14ac:dyDescent="0.4"/>
    <row r="460" s="34" customFormat="1" x14ac:dyDescent="0.4"/>
    <row r="461" s="34" customFormat="1" x14ac:dyDescent="0.4"/>
    <row r="462" s="34" customFormat="1" x14ac:dyDescent="0.4"/>
    <row r="463" s="34" customFormat="1" x14ac:dyDescent="0.4"/>
    <row r="464" s="34" customFormat="1" x14ac:dyDescent="0.4"/>
    <row r="465" s="34" customFormat="1" x14ac:dyDescent="0.4"/>
    <row r="466" s="34" customFormat="1" x14ac:dyDescent="0.4"/>
    <row r="467" s="34" customFormat="1" x14ac:dyDescent="0.4"/>
    <row r="468" s="34" customFormat="1" x14ac:dyDescent="0.4"/>
    <row r="469" s="34" customFormat="1" x14ac:dyDescent="0.4"/>
    <row r="470" s="34" customFormat="1" x14ac:dyDescent="0.4"/>
    <row r="471" s="34" customFormat="1" x14ac:dyDescent="0.4"/>
    <row r="472" s="34" customFormat="1" x14ac:dyDescent="0.4"/>
    <row r="473" s="34" customFormat="1" x14ac:dyDescent="0.4"/>
    <row r="474" s="34" customFormat="1" x14ac:dyDescent="0.4"/>
    <row r="475" s="34" customFormat="1" x14ac:dyDescent="0.4"/>
    <row r="476" s="34" customFormat="1" x14ac:dyDescent="0.4"/>
    <row r="477" s="34" customFormat="1" x14ac:dyDescent="0.4"/>
    <row r="478" s="34" customFormat="1" x14ac:dyDescent="0.4"/>
    <row r="479" s="34" customFormat="1" x14ac:dyDescent="0.4"/>
    <row r="480" s="34" customFormat="1" x14ac:dyDescent="0.4"/>
    <row r="481" s="34" customFormat="1" x14ac:dyDescent="0.4"/>
    <row r="482" s="34" customFormat="1" x14ac:dyDescent="0.4"/>
    <row r="483" s="34" customFormat="1" x14ac:dyDescent="0.4"/>
    <row r="484" s="34" customFormat="1" x14ac:dyDescent="0.4"/>
    <row r="485" s="34" customFormat="1" x14ac:dyDescent="0.4"/>
    <row r="486" s="34" customFormat="1" x14ac:dyDescent="0.4"/>
    <row r="487" s="34" customFormat="1" x14ac:dyDescent="0.4"/>
    <row r="488" s="34" customFormat="1" x14ac:dyDescent="0.4"/>
    <row r="489" s="34" customFormat="1" x14ac:dyDescent="0.4"/>
    <row r="490" s="34" customFormat="1" x14ac:dyDescent="0.4"/>
    <row r="491" s="34" customFormat="1" x14ac:dyDescent="0.4"/>
    <row r="492" s="34" customFormat="1" x14ac:dyDescent="0.4"/>
    <row r="493" s="34" customFormat="1" x14ac:dyDescent="0.4"/>
    <row r="494" s="34" customFormat="1" x14ac:dyDescent="0.4"/>
    <row r="495" s="34" customFormat="1" x14ac:dyDescent="0.4"/>
    <row r="496" s="34" customFormat="1" x14ac:dyDescent="0.4"/>
    <row r="497" s="34" customFormat="1" x14ac:dyDescent="0.4"/>
    <row r="498" s="34" customFormat="1" x14ac:dyDescent="0.4"/>
    <row r="499" s="34" customFormat="1" x14ac:dyDescent="0.4"/>
    <row r="500" s="34" customFormat="1" x14ac:dyDescent="0.4"/>
    <row r="501" s="34" customFormat="1" x14ac:dyDescent="0.4"/>
    <row r="502" s="34" customFormat="1" x14ac:dyDescent="0.4"/>
    <row r="503" s="34" customFormat="1" x14ac:dyDescent="0.4"/>
    <row r="504" s="34" customFormat="1" x14ac:dyDescent="0.4"/>
    <row r="505" s="34" customFormat="1" x14ac:dyDescent="0.4"/>
    <row r="506" s="34" customFormat="1" x14ac:dyDescent="0.4"/>
    <row r="507" s="34" customFormat="1" x14ac:dyDescent="0.4"/>
    <row r="508" s="34" customFormat="1" x14ac:dyDescent="0.4"/>
    <row r="509" s="34" customFormat="1" x14ac:dyDescent="0.4"/>
    <row r="510" s="34" customFormat="1" x14ac:dyDescent="0.4"/>
    <row r="511" s="34" customFormat="1" x14ac:dyDescent="0.4"/>
    <row r="512" s="34" customFormat="1" x14ac:dyDescent="0.4"/>
    <row r="513" s="34" customFormat="1" x14ac:dyDescent="0.4"/>
    <row r="514" s="34" customFormat="1" x14ac:dyDescent="0.4"/>
    <row r="515" s="34" customFormat="1" x14ac:dyDescent="0.4"/>
    <row r="516" s="34" customFormat="1" x14ac:dyDescent="0.4"/>
    <row r="517" s="34" customFormat="1" x14ac:dyDescent="0.4"/>
    <row r="518" s="34" customFormat="1" x14ac:dyDescent="0.4"/>
    <row r="519" s="34" customFormat="1" x14ac:dyDescent="0.4"/>
    <row r="520" s="34" customFormat="1" x14ac:dyDescent="0.4"/>
    <row r="521" s="34" customFormat="1" x14ac:dyDescent="0.4"/>
    <row r="522" s="34" customFormat="1" x14ac:dyDescent="0.4"/>
    <row r="523" s="34" customFormat="1" x14ac:dyDescent="0.4"/>
    <row r="524" s="34" customFormat="1" x14ac:dyDescent="0.4"/>
    <row r="525" s="34" customFormat="1" x14ac:dyDescent="0.4"/>
    <row r="526" s="34" customFormat="1" x14ac:dyDescent="0.4"/>
    <row r="527" s="34" customFormat="1" x14ac:dyDescent="0.4"/>
    <row r="528" s="34" customFormat="1" x14ac:dyDescent="0.4"/>
    <row r="529" s="34" customFormat="1" x14ac:dyDescent="0.4"/>
    <row r="530" s="34" customFormat="1" x14ac:dyDescent="0.4"/>
    <row r="531" s="34" customFormat="1" x14ac:dyDescent="0.4"/>
    <row r="532" s="34" customFormat="1" x14ac:dyDescent="0.4"/>
    <row r="533" s="34" customFormat="1" x14ac:dyDescent="0.4"/>
    <row r="534" s="34" customFormat="1" x14ac:dyDescent="0.4"/>
    <row r="535" s="34" customFormat="1" x14ac:dyDescent="0.4"/>
    <row r="536" s="34" customFormat="1" x14ac:dyDescent="0.4"/>
    <row r="537" s="34" customFormat="1" x14ac:dyDescent="0.4"/>
    <row r="538" s="34" customFormat="1" x14ac:dyDescent="0.4"/>
    <row r="539" s="34" customFormat="1" x14ac:dyDescent="0.4"/>
    <row r="540" s="34" customFormat="1" x14ac:dyDescent="0.4"/>
    <row r="541" s="34" customFormat="1" x14ac:dyDescent="0.4"/>
    <row r="542" s="34" customFormat="1" x14ac:dyDescent="0.4"/>
    <row r="543" s="34" customFormat="1" x14ac:dyDescent="0.4"/>
    <row r="544" s="34" customFormat="1" x14ac:dyDescent="0.4"/>
    <row r="545" s="34" customFormat="1" x14ac:dyDescent="0.4"/>
    <row r="546" s="34" customFormat="1" x14ac:dyDescent="0.4"/>
    <row r="547" s="34" customFormat="1" x14ac:dyDescent="0.4"/>
    <row r="548" s="34" customFormat="1" x14ac:dyDescent="0.4"/>
    <row r="549" s="34" customFormat="1" x14ac:dyDescent="0.4"/>
    <row r="550" s="34" customFormat="1" x14ac:dyDescent="0.4"/>
    <row r="551" s="34" customFormat="1" x14ac:dyDescent="0.4"/>
    <row r="552" s="34" customFormat="1" x14ac:dyDescent="0.4"/>
    <row r="553" s="34" customFormat="1" x14ac:dyDescent="0.4"/>
    <row r="554" s="34" customFormat="1" x14ac:dyDescent="0.4"/>
    <row r="555" s="34" customFormat="1" x14ac:dyDescent="0.4"/>
    <row r="556" s="34" customFormat="1" x14ac:dyDescent="0.4"/>
    <row r="557" s="34" customFormat="1" x14ac:dyDescent="0.4"/>
    <row r="558" s="34" customFormat="1" x14ac:dyDescent="0.4"/>
    <row r="559" s="34" customFormat="1" x14ac:dyDescent="0.4"/>
    <row r="560" s="34" customFormat="1" x14ac:dyDescent="0.4"/>
    <row r="561" s="34" customFormat="1" x14ac:dyDescent="0.4"/>
    <row r="562" s="34" customFormat="1" x14ac:dyDescent="0.4"/>
    <row r="563" s="34" customFormat="1" x14ac:dyDescent="0.4"/>
    <row r="564" s="34" customFormat="1" x14ac:dyDescent="0.4"/>
    <row r="565" s="34" customFormat="1" x14ac:dyDescent="0.4"/>
    <row r="566" s="34" customFormat="1" x14ac:dyDescent="0.4"/>
    <row r="567" s="34" customFormat="1" x14ac:dyDescent="0.4"/>
    <row r="568" s="34" customFormat="1" x14ac:dyDescent="0.4"/>
    <row r="569" s="34" customFormat="1" x14ac:dyDescent="0.4"/>
    <row r="570" s="34" customFormat="1" x14ac:dyDescent="0.4"/>
    <row r="571" s="34" customFormat="1" x14ac:dyDescent="0.4"/>
    <row r="572" s="34" customFormat="1" x14ac:dyDescent="0.4"/>
    <row r="573" s="34" customFormat="1" x14ac:dyDescent="0.4"/>
    <row r="574" s="34" customFormat="1" x14ac:dyDescent="0.4"/>
    <row r="575" s="34" customFormat="1" x14ac:dyDescent="0.4"/>
  </sheetData>
  <autoFilter ref="A2:AN25"/>
  <phoneticPr fontId="8"/>
  <pageMargins left="0.23622047244094491" right="0.23622047244094491" top="0.74803149606299213" bottom="0.74803149606299213" header="0.31496062992125984" footer="0.31496062992125984"/>
  <pageSetup paperSize="9" scale="41" fitToWidth="0" orientation="landscape" r:id="rId1"/>
  <colBreaks count="4" manualBreakCount="4">
    <brk id="8" max="24" man="1"/>
    <brk id="11" max="24" man="1"/>
    <brk id="21" max="24" man="1"/>
    <brk id="2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33.岡山県</vt:lpstr>
      <vt:lpstr>'33.岡山県'!Print_Area</vt:lpstr>
      <vt:lpstr>'33.岡山県'!Print_Titles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　莉奈</dc:creator>
  <cp:lastModifiedBy>河田　莉奈</cp:lastModifiedBy>
  <cp:lastPrinted>2024-10-07T08:57:12Z</cp:lastPrinted>
  <dcterms:created xsi:type="dcterms:W3CDTF">2024-07-17T02:34:53Z</dcterms:created>
  <dcterms:modified xsi:type="dcterms:W3CDTF">2024-10-30T00:10:20Z</dcterms:modified>
</cp:coreProperties>
</file>